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Dawood_HOPE'87\Desktop\EOI - Two partners\Round 4 - Final documents\"/>
    </mc:Choice>
  </mc:AlternateContent>
  <xr:revisionPtr revIDLastSave="0" documentId="13_ncr:1_{196F06D4-DC42-4498-B13F-710656C40B88}" xr6:coauthVersionLast="47" xr6:coauthVersionMax="47" xr10:uidLastSave="{00000000-0000-0000-0000-000000000000}"/>
  <bookViews>
    <workbookView xWindow="-108" yWindow="-108" windowWidth="23256" windowHeight="12576" firstSheet="2" activeTab="2" xr2:uid="{1DD670D1-54FE-4343-9B98-613D6D8D45E2}"/>
  </bookViews>
  <sheets>
    <sheet name="Instructions" sheetId="1" state="hidden" r:id="rId1"/>
    <sheet name="Annex B" sheetId="2" state="hidden" r:id="rId2"/>
    <sheet name="SUMMARY" sheetId="8" r:id="rId3"/>
    <sheet name="WS I Management Systems" sheetId="3" r:id="rId4"/>
    <sheet name="WS II - FINANCIAL RESOURCES" sheetId="4" r:id="rId5"/>
    <sheet name="WS III  EXTERNAL RELATIONS" sheetId="5" r:id="rId6"/>
    <sheet name="WS IV-PROGRAMS SERVICE DELIVERY" sheetId="7" r:id="rId7"/>
  </sheets>
  <definedNames>
    <definedName name="_xlnm.Print_Area" localSheetId="2">SUMMARY!$A$1:$F$25</definedName>
    <definedName name="_xlnm.Print_Area" localSheetId="3">'WS I Management Systems'!$A$1:$D$47</definedName>
    <definedName name="_xlnm.Print_Area" localSheetId="4">'WS II - FINANCIAL RESOURCES'!$A$1:$D$39</definedName>
    <definedName name="_xlnm.Print_Area" localSheetId="5">'WS III  EXTERNAL RELATIONS'!$A$1:$D$50</definedName>
    <definedName name="_xlnm.Print_Area" localSheetId="6">'WS IV-PROGRAMS SERVICE DELIVERY'!$A$1:$D$37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7" l="1"/>
  <c r="D17" i="7"/>
  <c r="D16" i="7"/>
  <c r="D15" i="7"/>
  <c r="D14" i="7"/>
  <c r="D13" i="7"/>
  <c r="D12" i="7"/>
  <c r="D11" i="7"/>
  <c r="D10" i="7"/>
  <c r="D9" i="7"/>
  <c r="D8" i="7"/>
  <c r="D24" i="5"/>
  <c r="D23" i="5"/>
  <c r="D22" i="5"/>
  <c r="D21" i="5"/>
  <c r="D20" i="5"/>
  <c r="D19" i="5"/>
  <c r="D18" i="5"/>
  <c r="D17" i="5"/>
  <c r="D16" i="5"/>
  <c r="D15" i="5"/>
  <c r="D14" i="5"/>
  <c r="D13" i="5"/>
  <c r="D12" i="5"/>
  <c r="D11" i="5"/>
  <c r="D10" i="5"/>
  <c r="D9" i="5"/>
  <c r="D8" i="5"/>
  <c r="D7" i="5"/>
  <c r="D34" i="7"/>
  <c r="D33" i="7"/>
  <c r="D32" i="7"/>
  <c r="D31" i="7"/>
  <c r="D30" i="7"/>
  <c r="D29" i="7"/>
  <c r="D28" i="7"/>
  <c r="D27" i="7"/>
  <c r="D26" i="7"/>
  <c r="D25" i="7"/>
  <c r="D47" i="5"/>
  <c r="D46" i="5"/>
  <c r="D45" i="5"/>
  <c r="D44" i="5"/>
  <c r="D43" i="5"/>
  <c r="D42" i="5"/>
  <c r="D41" i="5"/>
  <c r="D40" i="5"/>
  <c r="D39" i="5"/>
  <c r="D38" i="5"/>
  <c r="D37" i="5"/>
  <c r="D36" i="5"/>
  <c r="D35" i="5"/>
  <c r="D34" i="5"/>
  <c r="D33" i="5"/>
  <c r="D32" i="5"/>
  <c r="D36" i="4"/>
  <c r="D35" i="4"/>
  <c r="D34" i="4"/>
  <c r="D33" i="4"/>
  <c r="D32" i="4"/>
  <c r="D31" i="4"/>
  <c r="D30" i="4"/>
  <c r="D29" i="4"/>
  <c r="D28" i="4"/>
  <c r="D27" i="4"/>
  <c r="D19" i="4"/>
  <c r="D18" i="4"/>
  <c r="D17" i="4"/>
  <c r="D16" i="4"/>
  <c r="D15" i="4"/>
  <c r="D14" i="4"/>
  <c r="D13" i="4"/>
  <c r="D12" i="4"/>
  <c r="D11" i="4"/>
  <c r="D10" i="4"/>
  <c r="D9" i="4"/>
  <c r="D8" i="4"/>
  <c r="D7" i="4"/>
  <c r="D40" i="3"/>
  <c r="D39" i="3"/>
  <c r="D38" i="3"/>
  <c r="D37" i="3"/>
  <c r="D36" i="3"/>
  <c r="D35" i="3"/>
  <c r="D34" i="3"/>
  <c r="D33" i="3"/>
  <c r="D32" i="3"/>
  <c r="D41" i="3"/>
  <c r="D44" i="3"/>
  <c r="D43" i="3"/>
  <c r="D42" i="3"/>
  <c r="D7" i="3"/>
  <c r="D8" i="3"/>
  <c r="D9" i="3"/>
  <c r="D10" i="3"/>
  <c r="D11" i="3"/>
  <c r="D12" i="3"/>
  <c r="D13" i="3"/>
  <c r="D14" i="3"/>
  <c r="D15" i="3"/>
  <c r="D16" i="3"/>
  <c r="D17" i="3"/>
  <c r="D18" i="3"/>
  <c r="D19" i="3"/>
  <c r="D20" i="3"/>
  <c r="D21" i="3"/>
  <c r="D22" i="3"/>
  <c r="D23" i="3"/>
  <c r="D24" i="3"/>
  <c r="D30" i="2"/>
  <c r="D31" i="2"/>
  <c r="D32" i="2"/>
  <c r="D33" i="2"/>
  <c r="D34" i="2"/>
  <c r="D35" i="2"/>
  <c r="D36" i="2"/>
  <c r="D37" i="2"/>
  <c r="D38" i="2"/>
  <c r="D39" i="2"/>
  <c r="D40" i="2"/>
  <c r="D41" i="2"/>
  <c r="D29" i="2"/>
  <c r="D42" i="2" s="1"/>
  <c r="D24" i="2"/>
  <c r="D11" i="2"/>
  <c r="D8" i="2"/>
  <c r="D9" i="2"/>
  <c r="D10" i="2"/>
  <c r="D12" i="2"/>
  <c r="D13" i="2"/>
  <c r="D14" i="2"/>
  <c r="D15" i="2"/>
  <c r="D16" i="2"/>
  <c r="D17" i="2"/>
  <c r="D18" i="2"/>
  <c r="D19" i="2"/>
  <c r="D20" i="2"/>
  <c r="D21" i="2"/>
  <c r="D22" i="2"/>
  <c r="D23" i="2"/>
  <c r="D7" i="2"/>
  <c r="D35" i="7" l="1"/>
  <c r="D18" i="7"/>
  <c r="D48" i="5"/>
  <c r="D25" i="5"/>
  <c r="D37" i="4"/>
  <c r="D20" i="4"/>
  <c r="D45" i="3"/>
  <c r="D25" i="3"/>
  <c r="D25" i="2"/>
  <c r="D37" i="7" l="1"/>
  <c r="C10" i="8" s="1"/>
  <c r="D10" i="8" s="1"/>
  <c r="D50" i="5"/>
  <c r="D39" i="4"/>
  <c r="C8" i="8" s="1"/>
  <c r="D8" i="8" s="1"/>
  <c r="D47" i="3"/>
  <c r="C7" i="8" s="1"/>
  <c r="D7" i="8" s="1"/>
  <c r="C9" i="8"/>
  <c r="D9" i="8" s="1"/>
  <c r="C11" i="8" l="1"/>
</calcChain>
</file>

<file path=xl/sharedStrings.xml><?xml version="1.0" encoding="utf-8"?>
<sst xmlns="http://schemas.openxmlformats.org/spreadsheetml/2006/main" count="360" uniqueCount="182">
  <si>
    <t>ANSWERS CRITERIA:</t>
  </si>
  <si>
    <r>
      <t xml:space="preserve">Definitely No: </t>
    </r>
    <r>
      <rPr>
        <sz val="12"/>
        <color theme="1"/>
        <rFont val="Times New Roman"/>
        <family val="1"/>
      </rPr>
      <t>The question is asking about something that doesn’t exist, and have never been thought of before.   There is no hint or clue that makes achieving or creating it possible in anytime soon.</t>
    </r>
  </si>
  <si>
    <r>
      <t xml:space="preserve">No: </t>
    </r>
    <r>
      <rPr>
        <sz val="12"/>
        <color theme="1"/>
        <rFont val="Times New Roman"/>
        <family val="1"/>
      </rPr>
      <t>The question is asking about something that doesn’t exist, yet it was thought of before. It was never achieved in reality, but some elements that make achieving it possible are available.</t>
    </r>
  </si>
  <si>
    <r>
      <t xml:space="preserve">Yes: </t>
    </r>
    <r>
      <rPr>
        <sz val="12"/>
        <color theme="1"/>
        <rFont val="Times New Roman"/>
        <family val="1"/>
      </rPr>
      <t>The question is asking about something that exists, but might not have been documented. It can be incomplete, not completely satisfactory, or needs improvement.</t>
    </r>
  </si>
  <si>
    <r>
      <t xml:space="preserve">Definitely Yes: </t>
    </r>
    <r>
      <rPr>
        <sz val="12"/>
        <color theme="1"/>
        <rFont val="Times New Roman"/>
        <family val="1"/>
      </rPr>
      <t>The question is asking about something that exists, documented, known by everybody, completely satisfactory and doesn’t need any further improvement.</t>
    </r>
  </si>
  <si>
    <t>Is the organizational structure clear and transparent?</t>
  </si>
  <si>
    <t>Does the organization have an adequate system for planning the activities?</t>
  </si>
  <si>
    <t>Are staff members involved in the planning of activities?</t>
  </si>
  <si>
    <t>Do all employees have clearly specified job descriptions?</t>
  </si>
  <si>
    <t>Is there an adequate system for training and improving the staff skills?</t>
  </si>
  <si>
    <t>Is the mission and vision of the organization clear and known to all NGO members and/or staff?</t>
  </si>
  <si>
    <t>Does the organizational structure, with all its different positions, adequately support the objectives and the programs of the organization? For example, does the organization need specialized employees for: fundraising, communication and PR, IT person?</t>
  </si>
  <si>
    <t>Are there clearly defined decision-making procedures? (How any decision is being taken inside the NGO)?</t>
  </si>
  <si>
    <t>Does the organization have a comprehensive strategic plan that includes all strategic planning elements: vision and mission, institutional goals, objectives, target group, activities, budget, monitoring and evaluation tools. etc? (An action plan with activities and date lines only is not enough)</t>
  </si>
  <si>
    <t>Does the organization have a clear and agreed upon internal communication strategy? (Internal communication tools, internal communication policy, internal communication channels...)</t>
  </si>
  <si>
    <t>Are the internal communication procedures clear and known to all staff members? (Example: does the NGO need to develop internal communication policies’ manual to include the information flow process (vertical or horizontal), and the communicational activities that aim to enhance the internal communication (regular meetings, letters, emails).</t>
  </si>
  <si>
    <t>Are the board members or general assembly (in some cases) fully involved in formulating the strategic plans?</t>
  </si>
  <si>
    <t>Do all the departments of the organization have clearly defined terms of reference and scope of activities for their departments?</t>
  </si>
  <si>
    <t>Does the organization have an adequate system for recruiting employees? (example: Steps when having a vacancy: create job description, advertise for the vacancy, receive applications, short-listing of applicants, first interview, second interview, presenting the offer, hiring)</t>
  </si>
  <si>
    <t>Does the organization have clear job specifications for all posts? (example: years of experience, educational backgrounds)</t>
  </si>
  <si>
    <t>Are there specified criteria and procedures for evaluating the staff job performance? (a system that includes specific criteria and procedures for evaluation that happens periodically and at certain times and feeds into the promotions, salary increase and training plans)</t>
  </si>
  <si>
    <t>Are there clear guidelines and procedures for the selection and training of volunteers?</t>
  </si>
  <si>
    <t>Does the organization have an approved Human Resources’ manual that is disseminated?</t>
  </si>
  <si>
    <t>PLEASE CHOOSE THE APPROPRIATE ANSWER FROM THE DROP DOWN MENU</t>
  </si>
  <si>
    <t>Answer</t>
  </si>
  <si>
    <t>WORKSHEET I MANAGEMENT SYSTEMS</t>
  </si>
  <si>
    <t>PART 1</t>
  </si>
  <si>
    <t>Staff are able to participate in the administrative decisions</t>
  </si>
  <si>
    <t>The organization has standard procedures for performing tasks. (i.e. Operations or procedures’ manual)</t>
  </si>
  <si>
    <t>Decisions are made after consultation with the people to whom the decision applies</t>
  </si>
  <si>
    <t>Each staff member has been informed upon recruitment of the vision, mission, objectives and tasks of the organization</t>
  </si>
  <si>
    <t>Each staff member is regularly informed of all important aspects related to the organization. (example: important visits, signing of agreements, new partnerships, administrative changes, institutional development programs)</t>
  </si>
  <si>
    <t>The organization periodically reviews the effectiveness of its communication mechanisms based on clear criteria.</t>
  </si>
  <si>
    <t>The archiving files for communication and correspondence are comprehensive, systematic, and accessible.</t>
  </si>
  <si>
    <t>Each staff member knows the criteria according to which her/his work is evaluated</t>
  </si>
  <si>
    <t>Each staff member knows and understands the objectives and tasks to be performed in his/her job and how this aligns with the organization’s goals.</t>
  </si>
  <si>
    <t>The organization rewards initiatives and new ideas generated by staff members, whether with motivational or financial rewards.</t>
  </si>
  <si>
    <t>Staff members are encouraged to continuously improve their skills (example: participation in trainings, support and encouragement in case of academic education)</t>
  </si>
  <si>
    <t>Organization provides each staff member with an individual career development plan inside the organization.</t>
  </si>
  <si>
    <t>Employees are aware of the results of the activities carried out by the organization.</t>
  </si>
  <si>
    <t>PART 2</t>
  </si>
  <si>
    <t>Management Systems - Total Score:</t>
  </si>
  <si>
    <t>Answer Score</t>
  </si>
  <si>
    <t>Internal notes for the team:</t>
  </si>
  <si>
    <t>Column D scoring must be automatic. The applicant should not be able to edit or change this.</t>
  </si>
  <si>
    <t>WORKSHEET II FINANCIAL RESOURCES</t>
  </si>
  <si>
    <t>Are external audits performed regularly?</t>
  </si>
  <si>
    <t>Does the organization have clear book-keeping procedures?</t>
  </si>
  <si>
    <t>Does the organization have a fundraising system in place?</t>
  </si>
  <si>
    <t>Does the organization have renewable sources of financing?</t>
  </si>
  <si>
    <t>Does the organization have more than three sources of financing?</t>
  </si>
  <si>
    <t>Are project funds separated appropriately to avoid cross-project financing?</t>
  </si>
  <si>
    <t>Does the organization pay its bills in a regular and timely manner?</t>
  </si>
  <si>
    <t>Does the organization have transparent guidelines and procedures for making financial decisions?</t>
  </si>
  <si>
    <t>Does the organization have a financial planning and budgeting system for activities in place?</t>
  </si>
  <si>
    <t>Does the organization have a system for evaluating the cost effectiveness of expenditures, to ensure that what has been spent was spent in the best way and for the best prices, and with good return to the organization?</t>
  </si>
  <si>
    <t>Are the organization’s accounting books internally monitored and reviewed on a regular basis? (example: balance sheet, reviewing bank statements on a regular basis)</t>
  </si>
  <si>
    <t>Does the organization collect current information on possible funding sources?</t>
  </si>
  <si>
    <t>Does the organization have at least two sources of financing, each of which constitutes more than 10% of its total annual budget?</t>
  </si>
  <si>
    <t>Current funds are adequate to meet annual plan</t>
  </si>
  <si>
    <t>The financing policies of the organization are clear and stable (Examples: policies of expenditure, funds, financing, cooperation with donors)</t>
  </si>
  <si>
    <t>Employees are familiar with the basic procedures for making financial decisions</t>
  </si>
  <si>
    <t>Employees are cost-conscious and seek the best way to utilize the funds available and they have the sense of cost cutting.</t>
  </si>
  <si>
    <t>Current projects have long-term financial sustainability plans</t>
  </si>
  <si>
    <t>Financial reports are timely, trusted and available to the general assembly and responsible authority</t>
  </si>
  <si>
    <t>The responsible individuals are fully aware of the current financial situation of the organization</t>
  </si>
  <si>
    <t>The Accounting Department adopts the organization’s procedures for recording of revenue and expenditures</t>
  </si>
  <si>
    <t>The organization is in regular contact with donors and sponsors</t>
  </si>
  <si>
    <t>The responsible individuals are aware of the results of the on-going efforts to obtain financing</t>
  </si>
  <si>
    <t>WORKSHEET III EXTERNAL RELATIONS</t>
  </si>
  <si>
    <t>Does the organization maintain regular contacts with International NGOs?</t>
  </si>
  <si>
    <t>Does the organization cooperate in implementing the programs with the national government administration (municipal councils, governorates...)?</t>
  </si>
  <si>
    <t>Does the organization have a system for promoting itself and its activities?</t>
  </si>
  <si>
    <t>Does the organization invite media representatives to its major events and activities?</t>
  </si>
  <si>
    <t>Does the organization have established methods and procedures for contacting other organizations, government agencies, and private sector (for-profit companies)?</t>
  </si>
  <si>
    <t>Do the organization’s action plans take into account contacts/cooperation with other organizations, government agencies, and the private sector (for-profit companies)?</t>
  </si>
  <si>
    <t>Does the organization have methods and procedures for evaluating the effectiveness of contacts with other organizations, national and government agencies, and the private sector (for-profit companies)? (example: using the correct communication tools, information delivery, approaching the designated target group)</t>
  </si>
  <si>
    <t>Does the organization maintain regular contacts with representatives of governmental entities?</t>
  </si>
  <si>
    <t>Does the organization maintain regular contacts with representatives of the local government or municipal councils?</t>
  </si>
  <si>
    <t>Does the organization maintain regular contact with other Pakistani NGOs?</t>
  </si>
  <si>
    <t>Does the organization maintain regular contacts with Arab and regional NGOs?</t>
  </si>
  <si>
    <t>Does the organization maintain regular contact with the private sector (for-profit companies)?</t>
  </si>
  <si>
    <t>Does the organization cooperate in planning and implementing the programs with the governmental institutions (ministries, governmental institutions, higher councils, …)</t>
  </si>
  <si>
    <t>Does the organization cooperate in planning and implementing the programs with other Pakistani NGOs?</t>
  </si>
  <si>
    <t>Does the organization cooperate in implementing the programs with the private sector (for-profit companies)?</t>
  </si>
  <si>
    <t>Does the organization regularly carry out lobbying activities with government officials for local causes (Advocacy activities)?</t>
  </si>
  <si>
    <t>Does the organization maintain regular contacts with the written, audio, electronic and visual media?</t>
  </si>
  <si>
    <t>Does the organization have a clear external communication strategy that includes all strategic elements? (Organizational goals for communication, target groups, messages, required activities for promotion, how to deal with the media and communication events and activities, roles and responsibilities of communication and public relations officer, the spokes person of the NGO)</t>
  </si>
  <si>
    <t>The organization actively seeks to build coalitions with similar organizations.</t>
  </si>
  <si>
    <t>The organization prepared and/or participated in preparing new legislation or regulations (locally or nationally).</t>
  </si>
  <si>
    <t>The organization networks and promotes its activities through social media networks (YouTube, Facebook, twitter...).</t>
  </si>
  <si>
    <t>Staff members are able to identify the organization’s current partners.</t>
  </si>
  <si>
    <t>The organization's credibility and reputation are not negatively affected by its cooperation with international organizations.</t>
  </si>
  <si>
    <t>The organization has an active program of joint activities with other organizations.</t>
  </si>
  <si>
    <t>The organization has an active program of joint projects with the appropriate governmental institutions.</t>
  </si>
  <si>
    <t>The organization has different communication tools (blurb, backgrounder, publications, newsletter, posters and banners).</t>
  </si>
  <si>
    <t>The organization publishes press releases and media activities for all its activities? (press conferences, press meeting, press tours).</t>
  </si>
  <si>
    <t>The organization has a comprehensive and regularly updated website?</t>
  </si>
  <si>
    <t>All staff in the organization has access to information through the internet?</t>
  </si>
  <si>
    <t>The responsible persons know the appropriate procedures to be adopted in governmental institutions.</t>
  </si>
  <si>
    <t>The organization holds regular meetings with partners interested in the organization’s activities and projects.</t>
  </si>
  <si>
    <t>According to the responsible persons, the government authorities treat the organization as a partner.</t>
  </si>
  <si>
    <t>Does the organization archive the news related to organization’s work (electronic or manual archiving).</t>
  </si>
  <si>
    <t>The organization invites representatives of the private sector and government representatives to participate in the meetings of the executive board, council and general board etc.</t>
  </si>
  <si>
    <t>No</t>
  </si>
  <si>
    <t>Yes</t>
  </si>
  <si>
    <t>Definitely No</t>
  </si>
  <si>
    <t>Definitely Yes</t>
  </si>
  <si>
    <t>Subtotal Part 1</t>
  </si>
  <si>
    <t>Subtotal Part II</t>
  </si>
  <si>
    <t>Does the organization have a clear, documented and ongoing project monitoring system in place?</t>
  </si>
  <si>
    <t>Does the organization have an adequate system for evaluating the short-term and long-term results of its activities and programs?</t>
  </si>
  <si>
    <t>Does the organization have an adequate system for assessing the needs of its target groups?</t>
  </si>
  <si>
    <t>Is there an adequate system for redesigning the organizations activities, so as to accommodate the needs of its target groups?</t>
  </si>
  <si>
    <t>Does the organization take cultural, geographical and social considerations into account when tailoring its services and programs for a particular target group?</t>
  </si>
  <si>
    <t>Does the organization have a clearly defined system for documenting its programs and services?</t>
  </si>
  <si>
    <t>Does the organization have a comprehensive database of its beneficiary’s information? (Includes: name, age, needs, cases description, distribution, contact information...)</t>
  </si>
  <si>
    <t>Does the organization follow up with the target group on its activities and programs to study the impact and effectiveness of its implemented activities?</t>
  </si>
  <si>
    <t>Are potential target groups regularly informed about the organization'sactivities and services?</t>
  </si>
  <si>
    <t>Do the objectives of the projects and activities serve the objectives of the organization?</t>
  </si>
  <si>
    <t>The organization conducts its own research and surveys.</t>
  </si>
  <si>
    <t>The organization regularly assesses target group satisfaction (questionnaire, assessment, focus groups).</t>
  </si>
  <si>
    <t>The organization has a participatory interactive system for assessing its impact on the target group.</t>
  </si>
  <si>
    <t>The organization has standards for maintaining the quality of the services provided.</t>
  </si>
  <si>
    <t>The organization has significantly modified its programs in response to client needs during the last 12 months.</t>
  </si>
  <si>
    <t>Persons responsible are familiar with the current status of Projects</t>
  </si>
  <si>
    <t>Persons responsible and staff are familiar with the results ofcurrent activities.</t>
  </si>
  <si>
    <t>There is regular contact between target groups and the organization.</t>
  </si>
  <si>
    <t>Research conducted or commissioned by the organization is referred to and used by other NGOs as a credible source of information.</t>
  </si>
  <si>
    <t>The organization has introduced new solutions or used new
mechanisms to improve its programs during the last 12 months.</t>
  </si>
  <si>
    <t>Subtotal Part I</t>
  </si>
  <si>
    <t>S.No</t>
  </si>
  <si>
    <r>
      <rPr>
        <b/>
        <sz val="10"/>
        <color theme="1"/>
        <rFont val="Verdana"/>
        <family val="2"/>
      </rPr>
      <t xml:space="preserve">ANSWER CRITERIA
</t>
    </r>
    <r>
      <rPr>
        <sz val="10"/>
        <color theme="1"/>
        <rFont val="Verdana"/>
        <family val="2"/>
      </rPr>
      <t xml:space="preserve">
</t>
    </r>
    <r>
      <rPr>
        <b/>
        <sz val="10"/>
        <color theme="1"/>
        <rFont val="Verdana"/>
        <family val="2"/>
      </rPr>
      <t>No:</t>
    </r>
    <r>
      <rPr>
        <sz val="10"/>
        <color theme="1"/>
        <rFont val="Verdana"/>
        <family val="2"/>
      </rPr>
      <t xml:space="preserve"> The question is asking about something that doesn’t exist, yet it was thought of before. It was never achieved in reality, but some elements that make achieving it possible are available.
</t>
    </r>
    <r>
      <rPr>
        <b/>
        <sz val="10"/>
        <color theme="1"/>
        <rFont val="Verdana"/>
        <family val="2"/>
      </rPr>
      <t>Yes:</t>
    </r>
    <r>
      <rPr>
        <sz val="10"/>
        <color theme="1"/>
        <rFont val="Verdana"/>
        <family val="2"/>
      </rPr>
      <t xml:space="preserve"> The question is asking about something that exists, but might not have been documented. It can be incomplete, not completely satisfactory, or needs improvement.
</t>
    </r>
    <r>
      <rPr>
        <b/>
        <sz val="10"/>
        <color theme="1"/>
        <rFont val="Verdana"/>
        <family val="2"/>
      </rPr>
      <t>Definitely Yes:</t>
    </r>
    <r>
      <rPr>
        <sz val="10"/>
        <color theme="1"/>
        <rFont val="Verdana"/>
        <family val="2"/>
      </rPr>
      <t xml:space="preserve"> The question is asking about something that exists, documented, known by everybody, completely satisfactory and doesn’t need any further improvement.
</t>
    </r>
  </si>
  <si>
    <r>
      <rPr>
        <b/>
        <sz val="10"/>
        <color theme="1"/>
        <rFont val="Verdana"/>
        <family val="2"/>
      </rPr>
      <t xml:space="preserve">ANSWER CRITERIA
</t>
    </r>
    <r>
      <rPr>
        <sz val="10"/>
        <color theme="1"/>
        <rFont val="Verdana"/>
        <family val="2"/>
      </rPr>
      <t xml:space="preserve">
</t>
    </r>
    <r>
      <rPr>
        <b/>
        <sz val="10"/>
        <color theme="1"/>
        <rFont val="Verdana"/>
        <family val="2"/>
      </rPr>
      <t>Definitely No:</t>
    </r>
    <r>
      <rPr>
        <sz val="10"/>
        <color theme="1"/>
        <rFont val="Verdana"/>
        <family val="2"/>
      </rPr>
      <t xml:space="preserve"> The question is asking about something that doesn’t exist, and have never been thought of before.   There is no hint or clue that makes achieving or creating it possible in anytime soon.
</t>
    </r>
    <r>
      <rPr>
        <b/>
        <sz val="10"/>
        <color theme="1"/>
        <rFont val="Verdana"/>
        <family val="2"/>
      </rPr>
      <t>No:</t>
    </r>
    <r>
      <rPr>
        <sz val="10"/>
        <color theme="1"/>
        <rFont val="Verdana"/>
        <family val="2"/>
      </rPr>
      <t xml:space="preserve"> The question is asking about something that doesn’t exist, yet it was thought of before. It was never achieved in reality, but some elements that make achieving it possible are available.
</t>
    </r>
    <r>
      <rPr>
        <b/>
        <sz val="10"/>
        <color theme="1"/>
        <rFont val="Verdana"/>
        <family val="2"/>
      </rPr>
      <t>Yes:</t>
    </r>
    <r>
      <rPr>
        <sz val="10"/>
        <color theme="1"/>
        <rFont val="Verdana"/>
        <family val="2"/>
      </rPr>
      <t xml:space="preserve"> The question is asking about something that exists, but might not have been documented. It can be incomplete, not completely satisfactory, or needs improvement.
</t>
    </r>
    <r>
      <rPr>
        <b/>
        <sz val="10"/>
        <color theme="1"/>
        <rFont val="Verdana"/>
        <family val="2"/>
      </rPr>
      <t>Definitely Yes:</t>
    </r>
    <r>
      <rPr>
        <sz val="10"/>
        <color theme="1"/>
        <rFont val="Verdana"/>
        <family val="2"/>
      </rPr>
      <t xml:space="preserve"> The question is asking about something that exists, documented, known by everybody, completely satisfactory and doesn’t need any further improvement.
</t>
    </r>
  </si>
  <si>
    <r>
      <rPr>
        <b/>
        <sz val="10"/>
        <color theme="1"/>
        <rFont val="Verdana"/>
        <family val="2"/>
      </rPr>
      <t xml:space="preserve">ANSWER CRITERIA
</t>
    </r>
    <r>
      <rPr>
        <sz val="10"/>
        <color theme="1"/>
        <rFont val="Verdana"/>
        <family val="2"/>
      </rPr>
      <t xml:space="preserve">
</t>
    </r>
    <r>
      <rPr>
        <b/>
        <sz val="10"/>
        <color theme="1"/>
        <rFont val="Verdana"/>
        <family val="2"/>
      </rPr>
      <t>No:</t>
    </r>
    <r>
      <rPr>
        <sz val="10"/>
        <color theme="1"/>
        <rFont val="Verdana"/>
        <family val="2"/>
      </rPr>
      <t xml:space="preserve"> The question is asking about something that doesn’t exist, yet it was thought of before. It was never achieved in reality, but some elements that make achieving it possible are available.
</t>
    </r>
    <r>
      <rPr>
        <b/>
        <sz val="10"/>
        <color theme="1"/>
        <rFont val="Verdana"/>
        <family val="2"/>
      </rPr>
      <t>Yes:</t>
    </r>
    <r>
      <rPr>
        <sz val="10"/>
        <color theme="1"/>
        <rFont val="Verdana"/>
        <family val="2"/>
      </rPr>
      <t xml:space="preserve"> The question is asking about something that exists, but might not have been documented. It can be incomplete, not completely satisfactory, or needs improvement.
</t>
    </r>
    <r>
      <rPr>
        <b/>
        <sz val="10"/>
        <color theme="1"/>
        <rFont val="Verdana"/>
        <family val="2"/>
      </rPr>
      <t>Definitely Yes:</t>
    </r>
    <r>
      <rPr>
        <sz val="10"/>
        <color theme="1"/>
        <rFont val="Verdana"/>
        <family val="2"/>
      </rPr>
      <t xml:space="preserve"> The question is asking about something that exists, documented, known by everybody, completely satisfactory and doesn’t need any further improvement.
</t>
    </r>
  </si>
  <si>
    <t>CATERGORIES</t>
  </si>
  <si>
    <t>Management Systems</t>
  </si>
  <si>
    <t>Financial Resources</t>
  </si>
  <si>
    <t>External Relations</t>
  </si>
  <si>
    <t>Programs/ Service Delivery</t>
  </si>
  <si>
    <t>Grand Total</t>
  </si>
  <si>
    <t>OVERALL SUMMARY</t>
  </si>
  <si>
    <t>WORKSHEET I - MANAGEMENT SYSTEMS</t>
  </si>
  <si>
    <t>WORKSHEET II -  FINANCIAL RESOURCES</t>
  </si>
  <si>
    <t>WORKSHEET III - EXTERNAL RELATIONS</t>
  </si>
  <si>
    <t>WORKSHEET IV -  PROGRAMS/SERVICE DELIVERY</t>
  </si>
  <si>
    <t>Total Score (Part 1 + Part 2) - WORKSHEET II: FINANCIAL RESOURCES</t>
  </si>
  <si>
    <t>Total Score (Part 1 + Part 2) - WORKSHEET III: EXTERNAL RELATIONS</t>
  </si>
  <si>
    <t>Total Score (Part 1 + Part 2) - WORKSHEET IV: PROGRAM SERVICE DELIVERY</t>
  </si>
  <si>
    <t>Total points</t>
  </si>
  <si>
    <t>31-56</t>
  </si>
  <si>
    <t>STAGE OF DEVELOPMENT</t>
  </si>
  <si>
    <t>SCORE RANGE</t>
  </si>
  <si>
    <t>START - UP</t>
  </si>
  <si>
    <t>DEVELOPING</t>
  </si>
  <si>
    <t>CONSOLIDATING/EXPANDING</t>
  </si>
  <si>
    <t>FUNCTIONAL</t>
  </si>
  <si>
    <t>57-80</t>
  </si>
  <si>
    <t>81-95</t>
  </si>
  <si>
    <t>96-105</t>
  </si>
  <si>
    <t>23-37</t>
  </si>
  <si>
    <t>38-54</t>
  </si>
  <si>
    <t>55-70</t>
  </si>
  <si>
    <t>71-79</t>
  </si>
  <si>
    <t>34-61</t>
  </si>
  <si>
    <t>62-87</t>
  </si>
  <si>
    <t>88-104</t>
  </si>
  <si>
    <t>105-118</t>
  </si>
  <si>
    <t>21-38</t>
  </si>
  <si>
    <t>39-54</t>
  </si>
  <si>
    <t>55-64</t>
  </si>
  <si>
    <t>65-73</t>
  </si>
  <si>
    <t>Does the organization regularly exchange information and compare outputs, experiences, and experiments with other similar organizations?</t>
  </si>
  <si>
    <t>Note: The file has been formatted for printing. The answer criteria does not need to be printed. Therefore the "Answer Criteria" is outside the print area. DO NOT CHANGE THE PAGE LAYOUT.</t>
  </si>
  <si>
    <t>Signed on behalf of the applicant organisation</t>
  </si>
  <si>
    <t>ANNEX B: SELF ASSESSMENT BY APPLICANT</t>
  </si>
  <si>
    <t>Name:    ____________________________</t>
  </si>
  <si>
    <t>Position:  __________________________</t>
  </si>
  <si>
    <t>Date:   ____________________</t>
  </si>
  <si>
    <t>Signature &amp; Stamp:   ______________</t>
  </si>
  <si>
    <t>Total Score (Part 1 + Part 2) - WORKSHEET I MANAGEMENT SYSTEMS</t>
  </si>
  <si>
    <t>Does the organization maintain regular contacts with regional NGOs?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</si>
</sst>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Aptos Narrow"/>
      <family val="2"/>
      <scheme val="minor"/>
    </font>
    <font>
      <b/>
      <sz val="12"/>
      <color theme="1"/>
      <name val="Times New Roman"/>
      <family val="1"/>
    </font>
    <font>
      <sz val="12"/>
      <color theme="1"/>
      <name val="Times New Roman"/>
      <family val="1"/>
    </font>
    <font>
      <b/>
      <sz val="11.5"/>
      <color theme="1"/>
      <name val="Times New Roman"/>
      <family val="1"/>
    </font>
    <font>
      <sz val="9"/>
      <color theme="1"/>
      <name val="Verdana"/>
      <family val="2"/>
    </font>
    <font>
      <b/>
      <sz val="9"/>
      <color theme="1"/>
      <name val="Verdana"/>
      <family val="2"/>
    </font>
    <font>
      <sz val="11"/>
      <color theme="1"/>
      <name val="Verdana"/>
      <family val="2"/>
    </font>
    <font>
      <b/>
      <sz val="11"/>
      <color theme="1"/>
      <name val="Verdana"/>
      <family val="2"/>
    </font>
    <font>
      <b/>
      <sz val="12"/>
      <color theme="1"/>
      <name val="Verdana"/>
      <family val="2"/>
    </font>
    <font>
      <b/>
      <sz val="14"/>
      <color theme="1"/>
      <name val="Verdana"/>
      <family val="2"/>
    </font>
    <font>
      <b/>
      <sz val="10"/>
      <color theme="1"/>
      <name val="Verdana"/>
      <family val="2"/>
    </font>
    <font>
      <sz val="10"/>
      <color theme="1"/>
      <name val="Verdana"/>
      <family val="2"/>
    </font>
    <font>
      <sz val="12"/>
      <color theme="1"/>
      <name val="Verdana"/>
      <family val="2"/>
    </font>
    <font>
      <b/>
      <sz val="10"/>
      <color rgb="FF000000"/>
      <name val="Arial"/>
      <family val="2"/>
    </font>
    <font>
      <b/>
      <sz val="12"/>
      <color theme="1"/>
      <name val="Arial"/>
      <family val="2"/>
    </font>
  </fonts>
  <fills count="12">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s>
  <borders count="20">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rgb="FF000000"/>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9">
    <xf numFmtId="0" fontId="0" fillId="0" borderId="0" xfId="0"/>
    <xf numFmtId="0" fontId="1" fillId="0" borderId="0" xfId="0" applyFont="1" applyAlignment="1">
      <alignment horizontal="justify" vertical="center"/>
    </xf>
    <xf numFmtId="0" fontId="2" fillId="0" borderId="0" xfId="0" applyFont="1" applyAlignment="1">
      <alignment vertical="center"/>
    </xf>
    <xf numFmtId="0" fontId="3" fillId="0" borderId="0" xfId="0" applyFont="1" applyAlignment="1">
      <alignment vertical="center"/>
    </xf>
    <xf numFmtId="0" fontId="4" fillId="0" borderId="0" xfId="0" applyFont="1"/>
    <xf numFmtId="0" fontId="4" fillId="0" borderId="2" xfId="0" applyFont="1" applyBorder="1" applyAlignment="1">
      <alignment horizontal="center" vertical="center" wrapText="1"/>
    </xf>
    <xf numFmtId="0" fontId="4" fillId="0" borderId="4" xfId="0" applyFont="1" applyBorder="1" applyAlignment="1">
      <alignment horizontal="left" vertical="center" wrapText="1" indent="1"/>
    </xf>
    <xf numFmtId="0" fontId="4" fillId="0" borderId="4" xfId="0" applyFont="1" applyBorder="1" applyAlignment="1">
      <alignment horizontal="center" vertical="center" wrapText="1"/>
    </xf>
    <xf numFmtId="0" fontId="5" fillId="0" borderId="1" xfId="0" applyFont="1" applyBorder="1" applyAlignment="1">
      <alignment vertical="center" wrapText="1"/>
    </xf>
    <xf numFmtId="0" fontId="4" fillId="0" borderId="3" xfId="0" applyFont="1" applyBorder="1" applyAlignment="1">
      <alignment horizontal="left" vertical="center" wrapText="1" inden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xf numFmtId="0" fontId="4" fillId="0" borderId="0" xfId="0" applyFont="1" applyAlignment="1">
      <alignment horizontal="center"/>
    </xf>
    <xf numFmtId="0" fontId="5" fillId="0" borderId="3" xfId="0" applyFont="1" applyBorder="1" applyAlignment="1">
      <alignment horizontal="center" vertical="center" wrapText="1"/>
    </xf>
    <xf numFmtId="0" fontId="4" fillId="0" borderId="1" xfId="0" applyFont="1" applyBorder="1"/>
    <xf numFmtId="0" fontId="4" fillId="0" borderId="1" xfId="0" applyFont="1" applyBorder="1" applyAlignment="1">
      <alignment horizontal="center"/>
    </xf>
    <xf numFmtId="0" fontId="4" fillId="0" borderId="1" xfId="0" applyFont="1" applyBorder="1" applyAlignment="1">
      <alignment horizontal="left" vertical="center" wrapText="1" indent="1"/>
    </xf>
    <xf numFmtId="0" fontId="5" fillId="0" borderId="1" xfId="0" applyFont="1" applyBorder="1" applyAlignment="1">
      <alignment horizont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2" borderId="0" xfId="0" applyFont="1" applyFill="1"/>
    <xf numFmtId="0" fontId="6"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6" borderId="9" xfId="0" applyFont="1" applyFill="1" applyBorder="1" applyAlignment="1">
      <alignment horizontal="center" vertical="center" wrapText="1"/>
    </xf>
    <xf numFmtId="0" fontId="7" fillId="6" borderId="9" xfId="0" applyFont="1" applyFill="1" applyBorder="1" applyAlignment="1">
      <alignment horizontal="left" vertical="center" wrapText="1"/>
    </xf>
    <xf numFmtId="0" fontId="6" fillId="0" borderId="9" xfId="0" applyFont="1" applyBorder="1" applyAlignment="1">
      <alignment horizontal="center" vertical="center" wrapText="1"/>
    </xf>
    <xf numFmtId="0" fontId="6" fillId="0" borderId="9" xfId="0" applyFont="1" applyBorder="1" applyAlignment="1">
      <alignment horizontal="left" vertical="center" wrapText="1"/>
    </xf>
    <xf numFmtId="0" fontId="6" fillId="0" borderId="9" xfId="0" applyFont="1" applyBorder="1" applyAlignment="1">
      <alignment horizontal="center" vertical="center"/>
    </xf>
    <xf numFmtId="0" fontId="6" fillId="0" borderId="9" xfId="0" applyFont="1" applyBorder="1" applyAlignment="1">
      <alignment vertical="center" wrapText="1"/>
    </xf>
    <xf numFmtId="0" fontId="6" fillId="0" borderId="9" xfId="0" applyFont="1" applyBorder="1" applyAlignment="1">
      <alignment horizontal="left" vertical="center" wrapText="1" indent="1"/>
    </xf>
    <xf numFmtId="0" fontId="8" fillId="7" borderId="9" xfId="0" applyFont="1" applyFill="1" applyBorder="1" applyAlignment="1">
      <alignment horizontal="center" vertical="center"/>
    </xf>
    <xf numFmtId="0" fontId="8" fillId="3" borderId="0" xfId="0" applyFont="1" applyFill="1" applyAlignment="1">
      <alignment horizontal="center"/>
    </xf>
    <xf numFmtId="0" fontId="7" fillId="3" borderId="0" xfId="0" applyFont="1" applyFill="1" applyAlignment="1">
      <alignment horizontal="center" vertical="center"/>
    </xf>
    <xf numFmtId="0" fontId="9" fillId="3" borderId="9" xfId="0" applyFont="1" applyFill="1" applyBorder="1" applyAlignment="1">
      <alignment horizontal="center" vertical="center"/>
    </xf>
    <xf numFmtId="2" fontId="4" fillId="0" borderId="0" xfId="0" applyNumberFormat="1" applyFont="1" applyAlignment="1">
      <alignment horizontal="right" vertical="center"/>
    </xf>
    <xf numFmtId="0" fontId="4" fillId="0" borderId="0" xfId="0" applyFont="1" applyAlignment="1">
      <alignment horizontal="left" vertical="center"/>
    </xf>
    <xf numFmtId="0" fontId="11" fillId="0" borderId="0" xfId="0" applyFont="1" applyAlignment="1">
      <alignment vertical="top" wrapText="1"/>
    </xf>
    <xf numFmtId="2" fontId="6" fillId="10" borderId="0" xfId="0" applyNumberFormat="1" applyFont="1" applyFill="1" applyAlignment="1">
      <alignment vertical="center"/>
    </xf>
    <xf numFmtId="0" fontId="4" fillId="0" borderId="0" xfId="0" applyFont="1" applyAlignment="1">
      <alignment horizontal="center" vertical="center" wrapText="1"/>
    </xf>
    <xf numFmtId="0" fontId="4" fillId="0" borderId="0" xfId="0" applyFont="1" applyAlignment="1">
      <alignment horizontal="center" wrapText="1"/>
    </xf>
    <xf numFmtId="0" fontId="6" fillId="0" borderId="0" xfId="0" applyFont="1" applyAlignment="1">
      <alignment horizontal="center" vertical="center" wrapText="1"/>
    </xf>
    <xf numFmtId="0" fontId="12" fillId="0" borderId="9" xfId="0" applyFont="1" applyBorder="1" applyAlignment="1">
      <alignment horizontal="center" vertical="center" wrapText="1"/>
    </xf>
    <xf numFmtId="0" fontId="12" fillId="0" borderId="9" xfId="0" applyFont="1" applyBorder="1" applyAlignment="1">
      <alignment horizontal="left" vertical="center" wrapText="1" indent="1"/>
    </xf>
    <xf numFmtId="0" fontId="7" fillId="7" borderId="9" xfId="0" applyFont="1" applyFill="1" applyBorder="1" applyAlignment="1">
      <alignment horizontal="center" vertical="center"/>
    </xf>
    <xf numFmtId="0" fontId="7" fillId="3" borderId="9" xfId="0" applyFont="1" applyFill="1" applyBorder="1" applyAlignment="1">
      <alignment horizontal="center" vertical="center"/>
    </xf>
    <xf numFmtId="0" fontId="8" fillId="3" borderId="9" xfId="0" applyFont="1" applyFill="1" applyBorder="1" applyAlignment="1">
      <alignment horizontal="center" vertical="center"/>
    </xf>
    <xf numFmtId="0" fontId="8" fillId="11" borderId="9" xfId="0" applyFont="1" applyFill="1" applyBorder="1" applyAlignment="1">
      <alignment horizontal="center" vertical="center"/>
    </xf>
    <xf numFmtId="0" fontId="12" fillId="0" borderId="9" xfId="0" applyFont="1" applyBorder="1" applyAlignment="1">
      <alignment horizontal="center" vertical="center"/>
    </xf>
    <xf numFmtId="0" fontId="7" fillId="5" borderId="9" xfId="0" applyFont="1" applyFill="1" applyBorder="1" applyAlignment="1">
      <alignment horizontal="center" vertical="center" wrapText="1"/>
    </xf>
    <xf numFmtId="0" fontId="7" fillId="5" borderId="9" xfId="0" applyFont="1" applyFill="1" applyBorder="1" applyAlignment="1">
      <alignment horizontal="left" vertical="center" wrapText="1"/>
    </xf>
    <xf numFmtId="0" fontId="4" fillId="11" borderId="9" xfId="0" applyFont="1" applyFill="1" applyBorder="1" applyAlignment="1">
      <alignment horizontal="center" vertical="center"/>
    </xf>
    <xf numFmtId="0" fontId="13" fillId="0" borderId="0" xfId="0" applyFont="1" applyAlignment="1">
      <alignment vertical="center" wrapText="1"/>
    </xf>
    <xf numFmtId="0" fontId="14" fillId="0" borderId="0" xfId="0" applyFont="1" applyAlignment="1">
      <alignment vertical="center"/>
    </xf>
    <xf numFmtId="0" fontId="5" fillId="0" borderId="0" xfId="0" applyFont="1" applyAlignment="1">
      <alignment horizontal="lef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8" fillId="11" borderId="9" xfId="0" applyFont="1" applyFill="1" applyBorder="1" applyAlignment="1">
      <alignment horizontal="center" vertical="center"/>
    </xf>
    <xf numFmtId="0" fontId="13" fillId="0" borderId="0" xfId="0" applyFont="1" applyAlignment="1">
      <alignment horizontal="left"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5" fillId="0" borderId="0" xfId="0" applyFont="1" applyAlignment="1">
      <alignment horizontal="left"/>
    </xf>
    <xf numFmtId="0" fontId="11" fillId="11" borderId="12" xfId="0" applyFont="1" applyFill="1" applyBorder="1" applyAlignment="1">
      <alignment horizontal="left" vertical="top" wrapText="1"/>
    </xf>
    <xf numFmtId="0" fontId="11" fillId="11" borderId="13" xfId="0" applyFont="1" applyFill="1" applyBorder="1" applyAlignment="1">
      <alignment horizontal="left" vertical="top" wrapText="1"/>
    </xf>
    <xf numFmtId="0" fontId="11" fillId="11" borderId="14" xfId="0" applyFont="1" applyFill="1" applyBorder="1" applyAlignment="1">
      <alignment horizontal="left" vertical="top" wrapText="1"/>
    </xf>
    <xf numFmtId="0" fontId="11" fillId="11" borderId="15" xfId="0" applyFont="1" applyFill="1" applyBorder="1" applyAlignment="1">
      <alignment horizontal="left" vertical="top" wrapText="1"/>
    </xf>
    <xf numFmtId="0" fontId="11" fillId="11" borderId="0" xfId="0" applyFont="1" applyFill="1" applyAlignment="1">
      <alignment horizontal="left" vertical="top" wrapText="1"/>
    </xf>
    <xf numFmtId="0" fontId="11" fillId="11" borderId="16" xfId="0" applyFont="1" applyFill="1" applyBorder="1" applyAlignment="1">
      <alignment horizontal="left" vertical="top" wrapText="1"/>
    </xf>
    <xf numFmtId="0" fontId="11" fillId="11" borderId="17" xfId="0" applyFont="1" applyFill="1" applyBorder="1" applyAlignment="1">
      <alignment horizontal="left" vertical="top" wrapText="1"/>
    </xf>
    <xf numFmtId="0" fontId="11" fillId="11" borderId="18" xfId="0" applyFont="1" applyFill="1" applyBorder="1" applyAlignment="1">
      <alignment horizontal="left" vertical="top" wrapText="1"/>
    </xf>
    <xf numFmtId="0" fontId="11" fillId="11" borderId="19" xfId="0" applyFont="1" applyFill="1" applyBorder="1" applyAlignment="1">
      <alignment horizontal="left" vertical="top" wrapText="1"/>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7" fillId="7" borderId="9" xfId="0" applyFont="1" applyFill="1" applyBorder="1" applyAlignment="1">
      <alignment horizontal="center" vertical="center" wrapText="1"/>
    </xf>
    <xf numFmtId="0" fontId="9" fillId="9" borderId="5" xfId="0" applyFont="1" applyFill="1" applyBorder="1" applyAlignment="1">
      <alignment horizontal="left" vertical="center" wrapText="1"/>
    </xf>
    <xf numFmtId="0" fontId="9" fillId="9" borderId="6" xfId="0" applyFont="1" applyFill="1" applyBorder="1" applyAlignment="1">
      <alignment horizontal="left" vertical="center" wrapText="1"/>
    </xf>
    <xf numFmtId="0" fontId="9" fillId="9" borderId="7" xfId="0" applyFont="1" applyFill="1" applyBorder="1" applyAlignment="1">
      <alignment horizontal="left" vertical="center" wrapText="1"/>
    </xf>
    <xf numFmtId="0" fontId="7" fillId="5" borderId="0" xfId="0" applyFont="1" applyFill="1" applyAlignment="1">
      <alignment horizontal="left"/>
    </xf>
    <xf numFmtId="0" fontId="7" fillId="5" borderId="0" xfId="0" applyFont="1" applyFill="1" applyAlignment="1">
      <alignment horizontal="left" vertical="center"/>
    </xf>
    <xf numFmtId="0" fontId="4" fillId="0" borderId="12" xfId="0" applyFont="1" applyBorder="1" applyAlignment="1">
      <alignment horizontal="left" wrapText="1"/>
    </xf>
    <xf numFmtId="0" fontId="4" fillId="0" borderId="13" xfId="0" applyFont="1" applyBorder="1" applyAlignment="1">
      <alignment horizontal="left" wrapText="1"/>
    </xf>
    <xf numFmtId="0" fontId="4" fillId="0" borderId="14" xfId="0" applyFont="1" applyBorder="1" applyAlignment="1">
      <alignment horizontal="left" wrapText="1"/>
    </xf>
    <xf numFmtId="0" fontId="4" fillId="0" borderId="15" xfId="0" applyFont="1" applyBorder="1" applyAlignment="1">
      <alignment horizontal="left" wrapText="1"/>
    </xf>
    <xf numFmtId="0" fontId="4" fillId="0" borderId="0" xfId="0" applyFont="1" applyAlignment="1">
      <alignment horizontal="left" wrapText="1"/>
    </xf>
    <xf numFmtId="0" fontId="4" fillId="0" borderId="16" xfId="0" applyFont="1" applyBorder="1" applyAlignment="1">
      <alignment horizontal="left" wrapText="1"/>
    </xf>
    <xf numFmtId="0" fontId="4" fillId="0" borderId="17" xfId="0" applyFont="1" applyBorder="1" applyAlignment="1">
      <alignment horizontal="left" wrapText="1"/>
    </xf>
    <xf numFmtId="0" fontId="4" fillId="0" borderId="18" xfId="0" applyFont="1" applyBorder="1" applyAlignment="1">
      <alignment horizontal="left" wrapText="1"/>
    </xf>
    <xf numFmtId="0" fontId="4" fillId="0" borderId="19" xfId="0" applyFont="1" applyBorder="1" applyAlignment="1">
      <alignment horizontal="left" wrapText="1"/>
    </xf>
    <xf numFmtId="0" fontId="9" fillId="9" borderId="5" xfId="0" applyFont="1" applyFill="1" applyBorder="1" applyAlignment="1">
      <alignment vertical="center" wrapText="1"/>
    </xf>
    <xf numFmtId="0" fontId="9" fillId="9" borderId="6" xfId="0" applyFont="1" applyFill="1" applyBorder="1" applyAlignment="1">
      <alignment vertical="center" wrapText="1"/>
    </xf>
    <xf numFmtId="0" fontId="9" fillId="9" borderId="7" xfId="0" applyFont="1" applyFill="1" applyBorder="1" applyAlignment="1">
      <alignment vertical="center" wrapText="1"/>
    </xf>
    <xf numFmtId="0" fontId="8" fillId="3" borderId="9" xfId="0" applyFont="1" applyFill="1" applyBorder="1" applyAlignment="1">
      <alignment horizontal="center" vertical="center"/>
    </xf>
    <xf numFmtId="0" fontId="7" fillId="7" borderId="9" xfId="0" applyFont="1" applyFill="1" applyBorder="1" applyAlignment="1">
      <alignment horizontal="left" vertical="center"/>
    </xf>
    <xf numFmtId="0" fontId="9" fillId="8" borderId="5" xfId="0" applyFont="1" applyFill="1" applyBorder="1" applyAlignment="1">
      <alignment horizontal="left" vertical="center" wrapText="1"/>
    </xf>
    <xf numFmtId="0" fontId="9" fillId="8" borderId="6" xfId="0" applyFont="1" applyFill="1" applyBorder="1" applyAlignment="1">
      <alignment horizontal="left" vertical="center" wrapText="1"/>
    </xf>
    <xf numFmtId="0" fontId="9" fillId="8" borderId="7"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3DC07-9ECF-0441-8D5F-9A4BB25EAE4E}">
  <dimension ref="A1:H36"/>
  <sheetViews>
    <sheetView topLeftCell="A28" workbookViewId="0">
      <selection activeCell="A30" sqref="A30"/>
    </sheetView>
  </sheetViews>
  <sheetFormatPr defaultColWidth="11.19921875" defaultRowHeight="15.6" x14ac:dyDescent="0.3"/>
  <cols>
    <col min="1" max="1" width="113.69921875" customWidth="1"/>
  </cols>
  <sheetData>
    <row r="1" ht="28.2" customHeight="1" x14ac:dyDescent="0.3"/>
    <row r="28" spans="1:8" x14ac:dyDescent="0.3">
      <c r="A28" s="1" t="s">
        <v>0</v>
      </c>
    </row>
    <row r="29" spans="1:8" x14ac:dyDescent="0.3">
      <c r="A29" s="3"/>
      <c r="E29" t="s">
        <v>26</v>
      </c>
      <c r="G29" t="s">
        <v>40</v>
      </c>
    </row>
    <row r="30" spans="1:8" ht="31.2" x14ac:dyDescent="0.3">
      <c r="A30" s="1" t="s">
        <v>1</v>
      </c>
      <c r="E30" t="s">
        <v>104</v>
      </c>
      <c r="F30">
        <v>1</v>
      </c>
      <c r="G30" t="s">
        <v>106</v>
      </c>
      <c r="H30">
        <v>1</v>
      </c>
    </row>
    <row r="31" spans="1:8" x14ac:dyDescent="0.3">
      <c r="A31" s="2"/>
      <c r="E31" t="s">
        <v>105</v>
      </c>
      <c r="F31">
        <v>2</v>
      </c>
      <c r="G31" t="s">
        <v>104</v>
      </c>
      <c r="H31">
        <v>2</v>
      </c>
    </row>
    <row r="32" spans="1:8" ht="31.2" x14ac:dyDescent="0.3">
      <c r="A32" s="1" t="s">
        <v>2</v>
      </c>
      <c r="E32" t="s">
        <v>107</v>
      </c>
      <c r="F32">
        <v>3</v>
      </c>
      <c r="G32" t="s">
        <v>105</v>
      </c>
      <c r="H32">
        <v>3</v>
      </c>
    </row>
    <row r="33" spans="1:8" x14ac:dyDescent="0.3">
      <c r="A33" s="2"/>
      <c r="G33" t="s">
        <v>107</v>
      </c>
      <c r="H33">
        <v>4</v>
      </c>
    </row>
    <row r="34" spans="1:8" ht="31.2" x14ac:dyDescent="0.3">
      <c r="A34" s="1" t="s">
        <v>3</v>
      </c>
    </row>
    <row r="35" spans="1:8" x14ac:dyDescent="0.3">
      <c r="A35" s="2"/>
    </row>
    <row r="36" spans="1:8" ht="31.2" x14ac:dyDescent="0.3">
      <c r="A36" s="1" t="s">
        <v>4</v>
      </c>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8919C-0E95-F84B-98DE-C279BB88FC02}">
  <dimension ref="A1:G123"/>
  <sheetViews>
    <sheetView topLeftCell="A29" zoomScale="94" zoomScaleNormal="94" workbookViewId="0">
      <selection activeCell="D43" sqref="D43"/>
    </sheetView>
  </sheetViews>
  <sheetFormatPr defaultColWidth="10.69921875" defaultRowHeight="11.4" x14ac:dyDescent="0.2"/>
  <cols>
    <col min="1" max="1" width="4.5" style="19" bestFit="1" customWidth="1"/>
    <col min="2" max="2" width="54.5" style="4" customWidth="1"/>
    <col min="3" max="3" width="11" style="13" bestFit="1" customWidth="1"/>
    <col min="4" max="16384" width="10.69921875" style="4"/>
  </cols>
  <sheetData>
    <row r="1" spans="1:6" ht="12" thickBot="1" x14ac:dyDescent="0.25"/>
    <row r="2" spans="1:6" ht="13.2" customHeight="1" thickBot="1" x14ac:dyDescent="0.25">
      <c r="A2" s="57" t="s">
        <v>25</v>
      </c>
      <c r="B2" s="58"/>
      <c r="C2" s="58"/>
      <c r="D2" s="59"/>
      <c r="F2" s="4" t="s">
        <v>43</v>
      </c>
    </row>
    <row r="4" spans="1:6" x14ac:dyDescent="0.2">
      <c r="B4" s="12" t="s">
        <v>26</v>
      </c>
      <c r="F4" s="4" t="s">
        <v>44</v>
      </c>
    </row>
    <row r="5" spans="1:6" ht="12" thickBot="1" x14ac:dyDescent="0.25"/>
    <row r="6" spans="1:6" ht="28.95" customHeight="1" thickBot="1" x14ac:dyDescent="0.25">
      <c r="A6" s="10"/>
      <c r="B6" s="14" t="s">
        <v>23</v>
      </c>
      <c r="C6" s="14" t="s">
        <v>24</v>
      </c>
      <c r="D6" s="18" t="s">
        <v>42</v>
      </c>
    </row>
    <row r="7" spans="1:6" ht="23.4" thickBot="1" x14ac:dyDescent="0.25">
      <c r="A7" s="10">
        <v>1</v>
      </c>
      <c r="B7" s="9" t="s">
        <v>10</v>
      </c>
      <c r="C7" s="10" t="s">
        <v>104</v>
      </c>
      <c r="D7" s="15">
        <f>VLOOKUP(C7,Instructions!E30:F32,2,FALSE)</f>
        <v>1</v>
      </c>
    </row>
    <row r="8" spans="1:6" ht="12" thickBot="1" x14ac:dyDescent="0.25">
      <c r="A8" s="5">
        <v>2</v>
      </c>
      <c r="B8" s="6" t="s">
        <v>5</v>
      </c>
      <c r="C8" s="7" t="s">
        <v>105</v>
      </c>
      <c r="D8" s="15">
        <f>VLOOKUP(C8,Instructions!E31:F33,2,FALSE)</f>
        <v>2</v>
      </c>
    </row>
    <row r="9" spans="1:6" ht="46.2" thickBot="1" x14ac:dyDescent="0.25">
      <c r="A9" s="10">
        <v>3</v>
      </c>
      <c r="B9" s="9" t="s">
        <v>11</v>
      </c>
      <c r="C9" s="11" t="s">
        <v>107</v>
      </c>
      <c r="D9" s="15">
        <f>VLOOKUP(C9,Instructions!E32:F34,2,FALSE)</f>
        <v>3</v>
      </c>
    </row>
    <row r="10" spans="1:6" ht="23.4" thickBot="1" x14ac:dyDescent="0.25">
      <c r="A10" s="10">
        <v>4</v>
      </c>
      <c r="B10" s="9" t="s">
        <v>12</v>
      </c>
      <c r="C10" s="10"/>
      <c r="D10" s="15" t="e">
        <f>VLOOKUP(C10,Instructions!E33:F35,2,FALSE)</f>
        <v>#N/A</v>
      </c>
    </row>
    <row r="11" spans="1:6" ht="57.6" thickBot="1" x14ac:dyDescent="0.25">
      <c r="A11" s="10">
        <v>5</v>
      </c>
      <c r="B11" s="9" t="s">
        <v>13</v>
      </c>
      <c r="C11" s="11"/>
      <c r="D11" s="15" t="e">
        <f>VLOOKUP(C11,Instructions!E34:F36,2,FALSE)</f>
        <v>#N/A</v>
      </c>
    </row>
    <row r="12" spans="1:6" ht="34.799999999999997" thickBot="1" x14ac:dyDescent="0.25">
      <c r="A12" s="10">
        <v>6</v>
      </c>
      <c r="B12" s="9" t="s">
        <v>14</v>
      </c>
      <c r="C12" s="11"/>
      <c r="D12" s="15" t="e">
        <f>VLOOKUP(C12,Instructions!E35:F37,2,FALSE)</f>
        <v>#N/A</v>
      </c>
    </row>
    <row r="13" spans="1:6" ht="69" thickBot="1" x14ac:dyDescent="0.25">
      <c r="A13" s="10">
        <v>7</v>
      </c>
      <c r="B13" s="9" t="s">
        <v>15</v>
      </c>
      <c r="C13" s="11"/>
      <c r="D13" s="15" t="e">
        <f>VLOOKUP(C13,Instructions!E36:F38,2,FALSE)</f>
        <v>#N/A</v>
      </c>
    </row>
    <row r="14" spans="1:6" ht="23.4" thickBot="1" x14ac:dyDescent="0.25">
      <c r="A14" s="10">
        <v>8</v>
      </c>
      <c r="B14" s="9" t="s">
        <v>16</v>
      </c>
      <c r="C14" s="10"/>
      <c r="D14" s="15" t="e">
        <f>VLOOKUP(C14,Instructions!E37:F39,2,FALSE)</f>
        <v>#N/A</v>
      </c>
    </row>
    <row r="15" spans="1:6" ht="23.4" thickBot="1" x14ac:dyDescent="0.25">
      <c r="A15" s="5">
        <v>9</v>
      </c>
      <c r="B15" s="6" t="s">
        <v>6</v>
      </c>
      <c r="C15" s="7"/>
      <c r="D15" s="15" t="e">
        <f>VLOOKUP(C15,Instructions!E38:F40,2,FALSE)</f>
        <v>#N/A</v>
      </c>
    </row>
    <row r="16" spans="1:6" ht="12" thickBot="1" x14ac:dyDescent="0.25">
      <c r="A16" s="5">
        <v>10</v>
      </c>
      <c r="B16" s="6" t="s">
        <v>7</v>
      </c>
      <c r="C16" s="7"/>
      <c r="D16" s="15" t="e">
        <f>VLOOKUP(C16,Instructions!E39:F41,2,FALSE)</f>
        <v>#N/A</v>
      </c>
    </row>
    <row r="17" spans="1:4" ht="23.4" thickBot="1" x14ac:dyDescent="0.25">
      <c r="A17" s="10">
        <v>11</v>
      </c>
      <c r="B17" s="9" t="s">
        <v>17</v>
      </c>
      <c r="C17" s="10"/>
      <c r="D17" s="15" t="e">
        <f>VLOOKUP(C17,Instructions!E40:F42,2,FALSE)</f>
        <v>#N/A</v>
      </c>
    </row>
    <row r="18" spans="1:4" ht="57.6" thickBot="1" x14ac:dyDescent="0.25">
      <c r="A18" s="10">
        <v>12</v>
      </c>
      <c r="B18" s="9" t="s">
        <v>18</v>
      </c>
      <c r="C18" s="11"/>
      <c r="D18" s="15" t="e">
        <f>VLOOKUP(C18,Instructions!E41:F43,2,FALSE)</f>
        <v>#N/A</v>
      </c>
    </row>
    <row r="19" spans="1:4" ht="23.4" thickBot="1" x14ac:dyDescent="0.25">
      <c r="A19" s="10">
        <v>13</v>
      </c>
      <c r="B19" s="9" t="s">
        <v>19</v>
      </c>
      <c r="C19" s="10"/>
      <c r="D19" s="15" t="e">
        <f>VLOOKUP(C19,Instructions!E42:F44,2,FALSE)</f>
        <v>#N/A</v>
      </c>
    </row>
    <row r="20" spans="1:4" ht="12" thickBot="1" x14ac:dyDescent="0.25">
      <c r="A20" s="10">
        <v>14</v>
      </c>
      <c r="B20" s="9" t="s">
        <v>8</v>
      </c>
      <c r="C20" s="11"/>
      <c r="D20" s="15" t="e">
        <f>VLOOKUP(C20,Instructions!E43:F45,2,FALSE)</f>
        <v>#N/A</v>
      </c>
    </row>
    <row r="21" spans="1:4" ht="57.6" thickBot="1" x14ac:dyDescent="0.25">
      <c r="A21" s="10">
        <v>15</v>
      </c>
      <c r="B21" s="9" t="s">
        <v>20</v>
      </c>
      <c r="C21" s="11"/>
      <c r="D21" s="15" t="e">
        <f>VLOOKUP(C21,Instructions!E44:F46,2,FALSE)</f>
        <v>#N/A</v>
      </c>
    </row>
    <row r="22" spans="1:4" ht="23.4" thickBot="1" x14ac:dyDescent="0.25">
      <c r="A22" s="10">
        <v>16</v>
      </c>
      <c r="B22" s="9" t="s">
        <v>9</v>
      </c>
      <c r="C22" s="11"/>
      <c r="D22" s="15" t="e">
        <f>VLOOKUP(C22,Instructions!E45:F47,2,FALSE)</f>
        <v>#N/A</v>
      </c>
    </row>
    <row r="23" spans="1:4" ht="23.4" thickBot="1" x14ac:dyDescent="0.25">
      <c r="A23" s="10">
        <v>17</v>
      </c>
      <c r="B23" s="9" t="s">
        <v>21</v>
      </c>
      <c r="C23" s="10"/>
      <c r="D23" s="15" t="e">
        <f>VLOOKUP(C23,Instructions!E46:F48,2,FALSE)</f>
        <v>#N/A</v>
      </c>
    </row>
    <row r="24" spans="1:4" ht="23.4" thickBot="1" x14ac:dyDescent="0.25">
      <c r="A24" s="10">
        <v>18</v>
      </c>
      <c r="B24" s="9" t="s">
        <v>22</v>
      </c>
      <c r="C24" s="10"/>
      <c r="D24" s="15" t="e">
        <f>VLOOKUP(C24,Instructions!E47:F49,2,FALSE)</f>
        <v>#N/A</v>
      </c>
    </row>
    <row r="25" spans="1:4" x14ac:dyDescent="0.2">
      <c r="D25" s="4" t="e">
        <f>SUM(D7:D24)</f>
        <v>#N/A</v>
      </c>
    </row>
    <row r="26" spans="1:4" x14ac:dyDescent="0.2">
      <c r="B26" s="12" t="s">
        <v>40</v>
      </c>
    </row>
    <row r="27" spans="1:4" ht="12" thickBot="1" x14ac:dyDescent="0.25"/>
    <row r="28" spans="1:4" ht="23.4" thickBot="1" x14ac:dyDescent="0.25">
      <c r="A28" s="10"/>
      <c r="B28" s="14" t="s">
        <v>23</v>
      </c>
      <c r="C28" s="14" t="s">
        <v>24</v>
      </c>
      <c r="D28" s="18" t="s">
        <v>42</v>
      </c>
    </row>
    <row r="29" spans="1:4" ht="24" customHeight="1" thickBot="1" x14ac:dyDescent="0.25">
      <c r="A29" s="10">
        <v>1</v>
      </c>
      <c r="B29" s="9" t="s">
        <v>29</v>
      </c>
      <c r="C29" s="16" t="s">
        <v>107</v>
      </c>
      <c r="D29" s="15">
        <f>VLOOKUP(C29,Instructions!G30:H33,2,FALSE)</f>
        <v>4</v>
      </c>
    </row>
    <row r="30" spans="1:4" ht="23.4" thickBot="1" x14ac:dyDescent="0.25">
      <c r="A30" s="10">
        <v>2</v>
      </c>
      <c r="B30" s="9" t="s">
        <v>30</v>
      </c>
      <c r="C30" s="16"/>
      <c r="D30" s="15" t="e">
        <f>VLOOKUP(C30,Instructions!G31:H34,2,FALSE)</f>
        <v>#N/A</v>
      </c>
    </row>
    <row r="31" spans="1:4" ht="12" thickBot="1" x14ac:dyDescent="0.25">
      <c r="A31" s="10">
        <v>3</v>
      </c>
      <c r="B31" s="9" t="s">
        <v>27</v>
      </c>
      <c r="C31" s="16"/>
      <c r="D31" s="15" t="e">
        <f>VLOOKUP(C31,Instructions!G32:H35,2,FALSE)</f>
        <v>#N/A</v>
      </c>
    </row>
    <row r="32" spans="1:4" ht="23.4" thickBot="1" x14ac:dyDescent="0.25">
      <c r="A32" s="10">
        <v>4</v>
      </c>
      <c r="B32" s="9" t="s">
        <v>28</v>
      </c>
      <c r="C32" s="16"/>
      <c r="D32" s="15" t="e">
        <f>VLOOKUP(C32,Instructions!G33:H36,2,FALSE)</f>
        <v>#N/A</v>
      </c>
    </row>
    <row r="33" spans="1:4" ht="46.2" thickBot="1" x14ac:dyDescent="0.25">
      <c r="A33" s="10">
        <v>5</v>
      </c>
      <c r="B33" s="9" t="s">
        <v>31</v>
      </c>
      <c r="C33" s="16"/>
      <c r="D33" s="15" t="e">
        <f>VLOOKUP(C33,Instructions!G34:H37,2,FALSE)</f>
        <v>#N/A</v>
      </c>
    </row>
    <row r="34" spans="1:4" ht="23.4" thickBot="1" x14ac:dyDescent="0.25">
      <c r="A34" s="10">
        <v>6</v>
      </c>
      <c r="B34" s="9" t="s">
        <v>32</v>
      </c>
      <c r="C34" s="16"/>
      <c r="D34" s="15" t="e">
        <f>VLOOKUP(C34,Instructions!G35:H38,2,FALSE)</f>
        <v>#N/A</v>
      </c>
    </row>
    <row r="35" spans="1:4" ht="23.4" thickBot="1" x14ac:dyDescent="0.25">
      <c r="A35" s="10">
        <v>7</v>
      </c>
      <c r="B35" s="9" t="s">
        <v>33</v>
      </c>
      <c r="C35" s="16"/>
      <c r="D35" s="15" t="e">
        <f>VLOOKUP(C35,Instructions!G36:H39,2,FALSE)</f>
        <v>#N/A</v>
      </c>
    </row>
    <row r="36" spans="1:4" ht="16.95" customHeight="1" thickBot="1" x14ac:dyDescent="0.25">
      <c r="A36" s="10">
        <v>8</v>
      </c>
      <c r="B36" s="9" t="s">
        <v>34</v>
      </c>
      <c r="C36" s="16"/>
      <c r="D36" s="15" t="e">
        <f>VLOOKUP(C36,Instructions!G37:H40,2,FALSE)</f>
        <v>#N/A</v>
      </c>
    </row>
    <row r="37" spans="1:4" ht="34.799999999999997" thickBot="1" x14ac:dyDescent="0.25">
      <c r="A37" s="10">
        <v>9</v>
      </c>
      <c r="B37" s="9" t="s">
        <v>35</v>
      </c>
      <c r="C37" s="16" t="s">
        <v>106</v>
      </c>
      <c r="D37" s="15" t="e">
        <f>VLOOKUP(C37,Instructions!G38:H41,2,FALSE)</f>
        <v>#N/A</v>
      </c>
    </row>
    <row r="38" spans="1:4" ht="23.4" thickBot="1" x14ac:dyDescent="0.25">
      <c r="A38" s="10">
        <v>10</v>
      </c>
      <c r="B38" s="9" t="s">
        <v>36</v>
      </c>
      <c r="C38" s="16"/>
      <c r="D38" s="15" t="e">
        <f>VLOOKUP(C38,Instructions!G39:H42,2,FALSE)</f>
        <v>#N/A</v>
      </c>
    </row>
    <row r="39" spans="1:4" ht="34.799999999999997" thickBot="1" x14ac:dyDescent="0.25">
      <c r="A39" s="10">
        <v>11</v>
      </c>
      <c r="B39" s="9" t="s">
        <v>37</v>
      </c>
      <c r="C39" s="16"/>
      <c r="D39" s="15" t="e">
        <f>VLOOKUP(C39,Instructions!G40:H43,2,FALSE)</f>
        <v>#N/A</v>
      </c>
    </row>
    <row r="40" spans="1:4" ht="23.4" thickBot="1" x14ac:dyDescent="0.25">
      <c r="A40" s="10">
        <v>12</v>
      </c>
      <c r="B40" s="9" t="s">
        <v>38</v>
      </c>
      <c r="C40" s="16"/>
      <c r="D40" s="15" t="e">
        <f>VLOOKUP(C40,Instructions!G41:H44,2,FALSE)</f>
        <v>#N/A</v>
      </c>
    </row>
    <row r="41" spans="1:4" ht="25.2" customHeight="1" thickBot="1" x14ac:dyDescent="0.25">
      <c r="A41" s="10">
        <v>13</v>
      </c>
      <c r="B41" s="9" t="s">
        <v>39</v>
      </c>
      <c r="C41" s="16"/>
      <c r="D41" s="15" t="e">
        <f>VLOOKUP(C41,Instructions!G42:H45,2,FALSE)</f>
        <v>#N/A</v>
      </c>
    </row>
    <row r="42" spans="1:4" ht="19.2" customHeight="1" thickBot="1" x14ac:dyDescent="0.25">
      <c r="A42" s="20"/>
      <c r="B42" s="60" t="s">
        <v>41</v>
      </c>
      <c r="C42" s="61"/>
      <c r="D42" s="15" t="e">
        <f>SUM(D29:D41)</f>
        <v>#N/A</v>
      </c>
    </row>
    <row r="45" spans="1:4" ht="12" thickBot="1" x14ac:dyDescent="0.25"/>
    <row r="46" spans="1:4" ht="12" thickBot="1" x14ac:dyDescent="0.25">
      <c r="A46" s="57" t="s">
        <v>45</v>
      </c>
      <c r="B46" s="58"/>
      <c r="C46" s="58"/>
      <c r="D46" s="59"/>
    </row>
    <row r="48" spans="1:4" x14ac:dyDescent="0.2">
      <c r="B48" s="12" t="s">
        <v>26</v>
      </c>
    </row>
    <row r="49" spans="1:4" ht="12" thickBot="1" x14ac:dyDescent="0.25"/>
    <row r="50" spans="1:4" ht="23.4" thickBot="1" x14ac:dyDescent="0.25">
      <c r="A50" s="10"/>
      <c r="B50" s="14" t="s">
        <v>23</v>
      </c>
      <c r="C50" s="14" t="s">
        <v>24</v>
      </c>
      <c r="D50" s="18" t="s">
        <v>42</v>
      </c>
    </row>
    <row r="51" spans="1:4" ht="23.4" thickBot="1" x14ac:dyDescent="0.25">
      <c r="A51" s="10">
        <v>1</v>
      </c>
      <c r="B51" s="17" t="s">
        <v>53</v>
      </c>
      <c r="C51" s="16"/>
      <c r="D51" s="15"/>
    </row>
    <row r="52" spans="1:4" ht="23.4" thickBot="1" x14ac:dyDescent="0.25">
      <c r="A52" s="10">
        <v>2</v>
      </c>
      <c r="B52" s="17" t="s">
        <v>54</v>
      </c>
      <c r="C52" s="16"/>
      <c r="D52" s="15"/>
    </row>
    <row r="53" spans="1:4" ht="46.2" thickBot="1" x14ac:dyDescent="0.25">
      <c r="A53" s="10">
        <v>3</v>
      </c>
      <c r="B53" s="17" t="s">
        <v>55</v>
      </c>
      <c r="C53" s="16"/>
      <c r="D53" s="15"/>
    </row>
    <row r="54" spans="1:4" ht="34.799999999999997" thickBot="1" x14ac:dyDescent="0.25">
      <c r="A54" s="10">
        <v>4</v>
      </c>
      <c r="B54" s="17" t="s">
        <v>56</v>
      </c>
      <c r="C54" s="16"/>
      <c r="D54" s="15"/>
    </row>
    <row r="55" spans="1:4" ht="12" thickBot="1" x14ac:dyDescent="0.25">
      <c r="A55" s="10">
        <v>5</v>
      </c>
      <c r="B55" s="17" t="s">
        <v>46</v>
      </c>
      <c r="C55" s="16"/>
      <c r="D55" s="15"/>
    </row>
    <row r="56" spans="1:4" ht="12" thickBot="1" x14ac:dyDescent="0.25">
      <c r="A56" s="10">
        <v>6</v>
      </c>
      <c r="B56" s="17" t="s">
        <v>47</v>
      </c>
      <c r="C56" s="16"/>
      <c r="D56" s="15"/>
    </row>
    <row r="57" spans="1:4" ht="12" thickBot="1" x14ac:dyDescent="0.25">
      <c r="A57" s="10">
        <v>7</v>
      </c>
      <c r="B57" s="17" t="s">
        <v>48</v>
      </c>
      <c r="C57" s="16"/>
      <c r="D57" s="15"/>
    </row>
    <row r="58" spans="1:4" ht="23.4" thickBot="1" x14ac:dyDescent="0.25">
      <c r="A58" s="10">
        <v>8</v>
      </c>
      <c r="B58" s="17" t="s">
        <v>57</v>
      </c>
      <c r="C58" s="16"/>
      <c r="D58" s="15"/>
    </row>
    <row r="59" spans="1:4" ht="12" thickBot="1" x14ac:dyDescent="0.25">
      <c r="A59" s="10">
        <v>9</v>
      </c>
      <c r="B59" s="17" t="s">
        <v>49</v>
      </c>
      <c r="C59" s="16"/>
      <c r="D59" s="15"/>
    </row>
    <row r="60" spans="1:4" ht="12" thickBot="1" x14ac:dyDescent="0.25">
      <c r="A60" s="10">
        <v>10</v>
      </c>
      <c r="B60" s="17" t="s">
        <v>50</v>
      </c>
      <c r="C60" s="16"/>
      <c r="D60" s="15"/>
    </row>
    <row r="61" spans="1:4" ht="23.4" thickBot="1" x14ac:dyDescent="0.25">
      <c r="A61" s="10">
        <v>11</v>
      </c>
      <c r="B61" s="17" t="s">
        <v>58</v>
      </c>
      <c r="C61" s="16"/>
      <c r="D61" s="15"/>
    </row>
    <row r="62" spans="1:4" ht="23.4" thickBot="1" x14ac:dyDescent="0.25">
      <c r="A62" s="10">
        <v>12</v>
      </c>
      <c r="B62" s="17" t="s">
        <v>51</v>
      </c>
      <c r="C62" s="16"/>
      <c r="D62" s="15"/>
    </row>
    <row r="63" spans="1:4" ht="12" thickBot="1" x14ac:dyDescent="0.25">
      <c r="A63" s="10">
        <v>13</v>
      </c>
      <c r="B63" s="17" t="s">
        <v>52</v>
      </c>
      <c r="C63" s="16"/>
      <c r="D63" s="15"/>
    </row>
    <row r="65" spans="1:4" x14ac:dyDescent="0.2">
      <c r="B65" s="12" t="s">
        <v>40</v>
      </c>
    </row>
    <row r="66" spans="1:4" ht="12" thickBot="1" x14ac:dyDescent="0.25"/>
    <row r="67" spans="1:4" ht="23.4" thickBot="1" x14ac:dyDescent="0.25">
      <c r="A67" s="10"/>
      <c r="B67" s="14" t="s">
        <v>23</v>
      </c>
      <c r="C67" s="14" t="s">
        <v>24</v>
      </c>
      <c r="D67" s="18" t="s">
        <v>42</v>
      </c>
    </row>
    <row r="68" spans="1:4" ht="34.799999999999997" thickBot="1" x14ac:dyDescent="0.25">
      <c r="A68" s="10">
        <v>1</v>
      </c>
      <c r="B68" s="17" t="s">
        <v>60</v>
      </c>
      <c r="C68" s="16"/>
      <c r="D68" s="15"/>
    </row>
    <row r="69" spans="1:4" ht="23.4" thickBot="1" x14ac:dyDescent="0.25">
      <c r="A69" s="10">
        <v>2</v>
      </c>
      <c r="B69" s="17" t="s">
        <v>61</v>
      </c>
      <c r="C69" s="16"/>
      <c r="D69" s="15"/>
    </row>
    <row r="70" spans="1:4" ht="23.4" thickBot="1" x14ac:dyDescent="0.25">
      <c r="A70" s="10">
        <v>3</v>
      </c>
      <c r="B70" s="17" t="s">
        <v>62</v>
      </c>
      <c r="C70" s="16"/>
      <c r="D70" s="15"/>
    </row>
    <row r="71" spans="1:4" ht="12" thickBot="1" x14ac:dyDescent="0.25">
      <c r="A71" s="10">
        <v>4</v>
      </c>
      <c r="B71" s="17" t="s">
        <v>63</v>
      </c>
      <c r="C71" s="16"/>
      <c r="D71" s="15"/>
    </row>
    <row r="72" spans="1:4" ht="12" thickBot="1" x14ac:dyDescent="0.25">
      <c r="A72" s="10">
        <v>5</v>
      </c>
      <c r="B72" s="17" t="s">
        <v>59</v>
      </c>
      <c r="C72" s="16"/>
      <c r="D72" s="15"/>
    </row>
    <row r="73" spans="1:4" ht="23.4" thickBot="1" x14ac:dyDescent="0.25">
      <c r="A73" s="10">
        <v>6</v>
      </c>
      <c r="B73" s="17" t="s">
        <v>64</v>
      </c>
      <c r="C73" s="16"/>
      <c r="D73" s="15"/>
    </row>
    <row r="74" spans="1:4" ht="23.4" thickBot="1" x14ac:dyDescent="0.25">
      <c r="A74" s="10">
        <v>7</v>
      </c>
      <c r="B74" s="17" t="s">
        <v>65</v>
      </c>
      <c r="C74" s="16"/>
      <c r="D74" s="15"/>
    </row>
    <row r="75" spans="1:4" ht="23.4" thickBot="1" x14ac:dyDescent="0.25">
      <c r="A75" s="10">
        <v>8</v>
      </c>
      <c r="B75" s="17" t="s">
        <v>66</v>
      </c>
      <c r="C75" s="16"/>
      <c r="D75" s="15"/>
    </row>
    <row r="76" spans="1:4" ht="12" thickBot="1" x14ac:dyDescent="0.25">
      <c r="A76" s="10">
        <v>9</v>
      </c>
      <c r="B76" s="17" t="s">
        <v>67</v>
      </c>
      <c r="C76" s="16"/>
      <c r="D76" s="15"/>
    </row>
    <row r="77" spans="1:4" ht="23.4" thickBot="1" x14ac:dyDescent="0.25">
      <c r="A77" s="10">
        <v>10</v>
      </c>
      <c r="B77" s="17" t="s">
        <v>68</v>
      </c>
      <c r="C77" s="16"/>
      <c r="D77" s="15"/>
    </row>
    <row r="80" spans="1:4" ht="12" thickBot="1" x14ac:dyDescent="0.25"/>
    <row r="81" spans="1:7" ht="12" thickBot="1" x14ac:dyDescent="0.25">
      <c r="A81" s="57" t="s">
        <v>69</v>
      </c>
      <c r="B81" s="58"/>
      <c r="C81" s="58"/>
      <c r="D81" s="59"/>
    </row>
    <row r="83" spans="1:7" x14ac:dyDescent="0.2">
      <c r="B83" s="12" t="s">
        <v>26</v>
      </c>
    </row>
    <row r="84" spans="1:7" ht="12" thickBot="1" x14ac:dyDescent="0.25"/>
    <row r="85" spans="1:7" ht="23.4" thickBot="1" x14ac:dyDescent="0.25">
      <c r="A85" s="10"/>
      <c r="B85" s="14" t="s">
        <v>23</v>
      </c>
      <c r="C85" s="14" t="s">
        <v>24</v>
      </c>
      <c r="D85" s="18" t="s">
        <v>42</v>
      </c>
    </row>
    <row r="86" spans="1:7" ht="34.799999999999997" thickBot="1" x14ac:dyDescent="0.25">
      <c r="A86" s="10">
        <v>1</v>
      </c>
      <c r="B86" s="17" t="s">
        <v>74</v>
      </c>
      <c r="C86" s="16"/>
      <c r="D86" s="15"/>
      <c r="E86" s="21">
        <v>1</v>
      </c>
    </row>
    <row r="87" spans="1:7" ht="34.799999999999997" thickBot="1" x14ac:dyDescent="0.25">
      <c r="A87" s="10">
        <v>2</v>
      </c>
      <c r="B87" s="17" t="s">
        <v>75</v>
      </c>
      <c r="C87" s="16"/>
      <c r="D87" s="15"/>
      <c r="E87" s="4">
        <v>1</v>
      </c>
      <c r="F87" s="21"/>
    </row>
    <row r="88" spans="1:7" ht="57.6" thickBot="1" x14ac:dyDescent="0.25">
      <c r="A88" s="10">
        <v>3</v>
      </c>
      <c r="B88" s="17" t="s">
        <v>76</v>
      </c>
      <c r="C88" s="16"/>
      <c r="D88" s="15"/>
      <c r="E88" s="4">
        <v>1</v>
      </c>
      <c r="F88" s="21"/>
    </row>
    <row r="89" spans="1:7" ht="23.4" thickBot="1" x14ac:dyDescent="0.25">
      <c r="A89" s="10">
        <v>4</v>
      </c>
      <c r="B89" s="17" t="s">
        <v>77</v>
      </c>
      <c r="C89" s="16"/>
      <c r="D89" s="15"/>
      <c r="E89" s="4">
        <v>1</v>
      </c>
      <c r="F89" s="21"/>
    </row>
    <row r="90" spans="1:7" ht="23.4" thickBot="1" x14ac:dyDescent="0.25">
      <c r="A90" s="10">
        <v>5</v>
      </c>
      <c r="B90" s="17" t="s">
        <v>78</v>
      </c>
      <c r="C90" s="16"/>
      <c r="D90" s="15"/>
      <c r="E90" s="4">
        <v>1</v>
      </c>
      <c r="F90" s="21"/>
    </row>
    <row r="91" spans="1:7" ht="23.4" thickBot="1" x14ac:dyDescent="0.25">
      <c r="A91" s="10">
        <v>6</v>
      </c>
      <c r="B91" s="17" t="s">
        <v>79</v>
      </c>
      <c r="C91" s="16"/>
      <c r="D91" s="15"/>
      <c r="E91" s="4">
        <v>1</v>
      </c>
      <c r="F91" s="21"/>
    </row>
    <row r="92" spans="1:7" ht="23.4" thickBot="1" x14ac:dyDescent="0.25">
      <c r="A92" s="10">
        <v>7</v>
      </c>
      <c r="B92" s="17" t="s">
        <v>80</v>
      </c>
      <c r="C92" s="16"/>
      <c r="D92" s="15"/>
      <c r="E92" s="4">
        <v>1</v>
      </c>
      <c r="G92" s="21"/>
    </row>
    <row r="93" spans="1:7" ht="23.4" thickBot="1" x14ac:dyDescent="0.25">
      <c r="A93" s="10">
        <v>8</v>
      </c>
      <c r="B93" s="17" t="s">
        <v>70</v>
      </c>
      <c r="C93" s="16"/>
      <c r="D93" s="15"/>
      <c r="E93" s="4">
        <v>1</v>
      </c>
    </row>
    <row r="94" spans="1:7" ht="23.4" thickBot="1" x14ac:dyDescent="0.25">
      <c r="A94" s="10">
        <v>9</v>
      </c>
      <c r="B94" s="17" t="s">
        <v>81</v>
      </c>
      <c r="C94" s="16"/>
      <c r="D94" s="15"/>
      <c r="E94" s="4">
        <v>1</v>
      </c>
    </row>
    <row r="95" spans="1:7" ht="34.799999999999997" thickBot="1" x14ac:dyDescent="0.25">
      <c r="A95" s="10">
        <v>10</v>
      </c>
      <c r="B95" s="17" t="s">
        <v>71</v>
      </c>
      <c r="C95" s="16"/>
      <c r="D95" s="15"/>
      <c r="E95" s="4">
        <v>1</v>
      </c>
    </row>
    <row r="96" spans="1:7" ht="34.799999999999997" thickBot="1" x14ac:dyDescent="0.25">
      <c r="A96" s="8">
        <v>11</v>
      </c>
      <c r="B96" s="17" t="s">
        <v>82</v>
      </c>
      <c r="C96" s="16"/>
      <c r="D96" s="15"/>
      <c r="E96" s="4">
        <v>1</v>
      </c>
    </row>
    <row r="97" spans="1:5" ht="23.4" thickBot="1" x14ac:dyDescent="0.25">
      <c r="A97" s="10">
        <v>12</v>
      </c>
      <c r="B97" s="17" t="s">
        <v>83</v>
      </c>
      <c r="C97" s="16"/>
      <c r="D97" s="15"/>
      <c r="E97" s="4">
        <v>1</v>
      </c>
    </row>
    <row r="98" spans="1:5" ht="23.4" thickBot="1" x14ac:dyDescent="0.25">
      <c r="A98" s="10">
        <v>13</v>
      </c>
      <c r="B98" s="17" t="s">
        <v>84</v>
      </c>
      <c r="C98" s="16"/>
      <c r="D98" s="15"/>
      <c r="E98" s="4">
        <v>1</v>
      </c>
    </row>
    <row r="99" spans="1:5" ht="23.4" thickBot="1" x14ac:dyDescent="0.25">
      <c r="A99" s="10">
        <v>14</v>
      </c>
      <c r="B99" s="17" t="s">
        <v>85</v>
      </c>
      <c r="C99" s="16"/>
      <c r="D99" s="15"/>
      <c r="E99" s="4">
        <v>1</v>
      </c>
    </row>
    <row r="100" spans="1:5" ht="23.4" thickBot="1" x14ac:dyDescent="0.25">
      <c r="A100" s="10">
        <v>15</v>
      </c>
      <c r="B100" s="17" t="s">
        <v>72</v>
      </c>
      <c r="C100" s="16"/>
      <c r="D100" s="15"/>
      <c r="E100" s="4">
        <v>1</v>
      </c>
    </row>
    <row r="101" spans="1:5" ht="69" thickBot="1" x14ac:dyDescent="0.25">
      <c r="A101" s="10">
        <v>16</v>
      </c>
      <c r="B101" s="17" t="s">
        <v>87</v>
      </c>
      <c r="C101" s="16"/>
      <c r="D101" s="15"/>
      <c r="E101" s="4">
        <v>1</v>
      </c>
    </row>
    <row r="102" spans="1:5" ht="23.4" thickBot="1" x14ac:dyDescent="0.25">
      <c r="A102" s="10">
        <v>17</v>
      </c>
      <c r="B102" s="17" t="s">
        <v>73</v>
      </c>
      <c r="C102" s="16"/>
      <c r="D102" s="15"/>
      <c r="E102" s="4">
        <v>1</v>
      </c>
    </row>
    <row r="103" spans="1:5" ht="23.4" thickBot="1" x14ac:dyDescent="0.25">
      <c r="A103" s="10">
        <v>18</v>
      </c>
      <c r="B103" s="17" t="s">
        <v>86</v>
      </c>
      <c r="C103" s="16"/>
      <c r="D103" s="15"/>
      <c r="E103" s="4">
        <v>1</v>
      </c>
    </row>
    <row r="105" spans="1:5" x14ac:dyDescent="0.2">
      <c r="B105" s="12" t="s">
        <v>40</v>
      </c>
    </row>
    <row r="106" spans="1:5" ht="12" thickBot="1" x14ac:dyDescent="0.25"/>
    <row r="107" spans="1:5" ht="23.4" thickBot="1" x14ac:dyDescent="0.25">
      <c r="A107" s="10"/>
      <c r="B107" s="14" t="s">
        <v>23</v>
      </c>
      <c r="C107" s="14" t="s">
        <v>24</v>
      </c>
      <c r="D107" s="18" t="s">
        <v>42</v>
      </c>
    </row>
    <row r="108" spans="1:5" ht="34.799999999999997" thickBot="1" x14ac:dyDescent="0.25">
      <c r="A108" s="17">
        <v>1</v>
      </c>
      <c r="B108" s="17" t="s">
        <v>103</v>
      </c>
      <c r="C108" s="16"/>
      <c r="D108" s="15"/>
    </row>
    <row r="109" spans="1:5" ht="23.4" thickBot="1" x14ac:dyDescent="0.25">
      <c r="A109" s="17">
        <v>2</v>
      </c>
      <c r="B109" s="17" t="s">
        <v>88</v>
      </c>
      <c r="C109" s="16"/>
      <c r="D109" s="15"/>
    </row>
    <row r="110" spans="1:5" ht="23.4" thickBot="1" x14ac:dyDescent="0.25">
      <c r="A110" s="17">
        <v>3</v>
      </c>
      <c r="B110" s="17" t="s">
        <v>89</v>
      </c>
      <c r="C110" s="16"/>
      <c r="D110" s="15"/>
    </row>
    <row r="111" spans="1:5" ht="23.4" thickBot="1" x14ac:dyDescent="0.25">
      <c r="A111" s="17">
        <v>4</v>
      </c>
      <c r="B111" s="17" t="s">
        <v>90</v>
      </c>
      <c r="C111" s="16"/>
      <c r="D111" s="15"/>
    </row>
    <row r="112" spans="1:5" ht="23.4" thickBot="1" x14ac:dyDescent="0.25">
      <c r="A112" s="17">
        <v>5</v>
      </c>
      <c r="B112" s="17" t="s">
        <v>91</v>
      </c>
      <c r="C112" s="16"/>
      <c r="D112" s="15"/>
    </row>
    <row r="113" spans="1:4" ht="23.4" thickBot="1" x14ac:dyDescent="0.25">
      <c r="A113" s="17">
        <v>6</v>
      </c>
      <c r="B113" s="17" t="s">
        <v>92</v>
      </c>
      <c r="C113" s="16"/>
      <c r="D113" s="15"/>
    </row>
    <row r="114" spans="1:4" ht="23.4" thickBot="1" x14ac:dyDescent="0.25">
      <c r="A114" s="17">
        <v>7</v>
      </c>
      <c r="B114" s="17" t="s">
        <v>93</v>
      </c>
      <c r="C114" s="16"/>
      <c r="D114" s="15"/>
    </row>
    <row r="115" spans="1:4" ht="23.4" thickBot="1" x14ac:dyDescent="0.25">
      <c r="A115" s="17">
        <v>8</v>
      </c>
      <c r="B115" s="17" t="s">
        <v>94</v>
      </c>
      <c r="C115" s="16"/>
      <c r="D115" s="15"/>
    </row>
    <row r="116" spans="1:4" ht="23.4" thickBot="1" x14ac:dyDescent="0.25">
      <c r="A116" s="17">
        <v>9</v>
      </c>
      <c r="B116" s="17" t="s">
        <v>95</v>
      </c>
      <c r="C116" s="16"/>
      <c r="D116" s="15"/>
    </row>
    <row r="117" spans="1:4" ht="23.4" thickBot="1" x14ac:dyDescent="0.25">
      <c r="A117" s="17">
        <v>10</v>
      </c>
      <c r="B117" s="17" t="s">
        <v>96</v>
      </c>
      <c r="C117" s="16"/>
      <c r="D117" s="15"/>
    </row>
    <row r="118" spans="1:4" ht="23.4" thickBot="1" x14ac:dyDescent="0.25">
      <c r="A118" s="17">
        <v>11</v>
      </c>
      <c r="B118" s="17" t="s">
        <v>97</v>
      </c>
      <c r="C118" s="16"/>
      <c r="D118" s="15"/>
    </row>
    <row r="119" spans="1:4" ht="23.4" thickBot="1" x14ac:dyDescent="0.25">
      <c r="A119" s="17">
        <v>12</v>
      </c>
      <c r="B119" s="17" t="s">
        <v>98</v>
      </c>
      <c r="C119" s="16"/>
      <c r="D119" s="15"/>
    </row>
    <row r="120" spans="1:4" ht="23.4" thickBot="1" x14ac:dyDescent="0.25">
      <c r="A120" s="17">
        <v>13</v>
      </c>
      <c r="B120" s="17" t="s">
        <v>99</v>
      </c>
      <c r="C120" s="16"/>
      <c r="D120" s="15"/>
    </row>
    <row r="121" spans="1:4" ht="23.4" thickBot="1" x14ac:dyDescent="0.25">
      <c r="A121" s="17">
        <v>14</v>
      </c>
      <c r="B121" s="17" t="s">
        <v>100</v>
      </c>
      <c r="C121" s="16"/>
      <c r="D121" s="15"/>
    </row>
    <row r="122" spans="1:4" ht="23.4" thickBot="1" x14ac:dyDescent="0.25">
      <c r="A122" s="17">
        <v>15</v>
      </c>
      <c r="B122" s="17" t="s">
        <v>101</v>
      </c>
      <c r="C122" s="16"/>
      <c r="D122" s="15"/>
    </row>
    <row r="123" spans="1:4" ht="23.4" thickBot="1" x14ac:dyDescent="0.25">
      <c r="A123" s="17">
        <v>16</v>
      </c>
      <c r="B123" s="17" t="s">
        <v>102</v>
      </c>
      <c r="C123" s="16"/>
      <c r="D123" s="15"/>
    </row>
  </sheetData>
  <protectedRanges>
    <protectedRange algorithmName="SHA-512" hashValue="nuPGHsrOTyaZfrtiMr0nFckcgK43PIxy9jUIivfMPVSgDgQ7vgMhgBejUU4RwcPntRqSOOPh4bn3fxZfBrOJ7A==" saltValue="9yL325icYfnI68BxKXG01A==" spinCount="100000" sqref="A1:D1048576" name="Range1"/>
  </protectedRanges>
  <mergeCells count="4">
    <mergeCell ref="A81:D81"/>
    <mergeCell ref="A2:D2"/>
    <mergeCell ref="B42:C42"/>
    <mergeCell ref="A46:D46"/>
  </mergeCells>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KINDLY SELECT ONE OPTION" xr:uid="{FD913E03-BD25-4D54-9BC6-E4C79B9920A4}">
          <x14:formula1>
            <xm:f>Instructions!$E$30:$E$32</xm:f>
          </x14:formula1>
          <xm:sqref>C7:C24</xm:sqref>
        </x14:dataValidation>
        <x14:dataValidation type="list" showInputMessage="1" showErrorMessage="1" promptTitle="Kindly select one Option " xr:uid="{7CBA9ADE-A5E9-4B8C-9176-7750B4371A61}">
          <x14:formula1>
            <xm:f>Instructions!$G$30:$G$33</xm:f>
          </x14:formula1>
          <xm:sqref>C29:C41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ADCA-4B6A-4085-ABE0-B54A043E17FD}">
  <sheetPr>
    <tabColor theme="5" tint="0.59999389629810485"/>
  </sheetPr>
  <dimension ref="A1:F25"/>
  <sheetViews>
    <sheetView tabSelected="1" view="pageBreakPreview" zoomScale="110" zoomScaleNormal="100" zoomScaleSheetLayoutView="110" workbookViewId="0">
      <selection activeCell="C27" sqref="C27"/>
    </sheetView>
  </sheetViews>
  <sheetFormatPr defaultColWidth="10.69921875" defaultRowHeight="11.4" x14ac:dyDescent="0.2"/>
  <cols>
    <col min="1" max="1" width="5.69921875" style="19" customWidth="1"/>
    <col min="2" max="2" width="34" style="4" customWidth="1"/>
    <col min="3" max="3" width="14.69921875" style="13" customWidth="1"/>
    <col min="4" max="4" width="30" style="4" customWidth="1"/>
    <col min="5" max="5" width="19.69921875" style="4" customWidth="1"/>
    <col min="6" max="6" width="16.19921875" style="4" customWidth="1"/>
    <col min="7" max="16384" width="10.69921875" style="4"/>
  </cols>
  <sheetData>
    <row r="1" spans="1:6" ht="12" thickBot="1" x14ac:dyDescent="0.25"/>
    <row r="2" spans="1:6" ht="18" customHeight="1" thickBot="1" x14ac:dyDescent="0.25">
      <c r="A2" s="64" t="s">
        <v>175</v>
      </c>
      <c r="B2" s="65"/>
      <c r="C2" s="65"/>
      <c r="D2" s="65"/>
      <c r="E2" s="65"/>
      <c r="F2" s="66"/>
    </row>
    <row r="3" spans="1:6" ht="12" thickBot="1" x14ac:dyDescent="0.25"/>
    <row r="4" spans="1:6" ht="19.95" customHeight="1" thickBot="1" x14ac:dyDescent="0.25">
      <c r="A4" s="67" t="s">
        <v>141</v>
      </c>
      <c r="B4" s="68"/>
      <c r="C4" s="68"/>
      <c r="D4" s="68"/>
      <c r="E4" s="68"/>
      <c r="F4" s="69"/>
    </row>
    <row r="6" spans="1:6" ht="28.95" customHeight="1" x14ac:dyDescent="0.2">
      <c r="A6" s="26" t="s">
        <v>131</v>
      </c>
      <c r="B6" s="27" t="s">
        <v>135</v>
      </c>
      <c r="C6" s="26" t="s">
        <v>149</v>
      </c>
      <c r="D6" s="26" t="s">
        <v>151</v>
      </c>
    </row>
    <row r="7" spans="1:6" ht="31.95" customHeight="1" x14ac:dyDescent="0.2">
      <c r="A7" s="44">
        <v>1</v>
      </c>
      <c r="B7" s="45" t="s">
        <v>136</v>
      </c>
      <c r="C7" s="50">
        <f>'WS I Management Systems'!D47</f>
        <v>0</v>
      </c>
      <c r="D7" s="30" t="b">
        <f>IF(AND(C7&gt;30,C7&lt;57),"START-UP",IF(AND(C7&gt;56,C7&lt;81),"DEVELOPING",IF(AND(C7&gt;80,C7&lt;96),"CONSOLIDATING/EXPANDING",IF(AND(C7&gt;95,C7&lt;106),"FUNCTIONAL"))))</f>
        <v>0</v>
      </c>
    </row>
    <row r="8" spans="1:6" ht="31.95" customHeight="1" x14ac:dyDescent="0.2">
      <c r="A8" s="44">
        <v>2</v>
      </c>
      <c r="B8" s="45" t="s">
        <v>137</v>
      </c>
      <c r="C8" s="50">
        <f>'WS II - FINANCIAL RESOURCES'!D39</f>
        <v>0</v>
      </c>
      <c r="D8" s="30" t="b">
        <f>IF(AND(C8&gt;22,C8&lt;38),"START-UP",IF(AND(C8&gt;37,C8&lt;55),"DEVELOPING",IF(AND(C8&gt;54,C8&lt;71),"CONSOLIDATING/EXPANDING",IF(AND(C8&gt;70,C8&lt;80),"FUNCTIONAL"))))</f>
        <v>0</v>
      </c>
    </row>
    <row r="9" spans="1:6" ht="31.95" customHeight="1" x14ac:dyDescent="0.2">
      <c r="A9" s="44">
        <v>3</v>
      </c>
      <c r="B9" s="45" t="s">
        <v>138</v>
      </c>
      <c r="C9" s="50">
        <f>'WS III  EXTERNAL RELATIONS'!D50</f>
        <v>0</v>
      </c>
      <c r="D9" s="30" t="b">
        <f>IF(AND(C9&gt;33,C9&lt;62),"START-UP",IF(AND(C9&gt;61,C9&lt;88),"DEVELOPING",IF(AND(C9&gt;87,C9&lt;105),"CONSOLIDATING/EXPANDING",IF(AND(C9&gt;104,C9&lt;119),"FUNCTIONAL"))))</f>
        <v>0</v>
      </c>
    </row>
    <row r="10" spans="1:6" ht="31.95" customHeight="1" x14ac:dyDescent="0.2">
      <c r="A10" s="44">
        <v>4</v>
      </c>
      <c r="B10" s="45" t="s">
        <v>139</v>
      </c>
      <c r="C10" s="50">
        <f>'WS IV-PROGRAMS SERVICE DELIVERY'!D37</f>
        <v>0</v>
      </c>
      <c r="D10" s="30" t="b">
        <f>IF(AND(C10&gt;20,C10&lt;39),"START-UP",IF(AND(C10&gt;38,C10&lt;55),"DEVELOPING",IF(AND(C10&gt;54,C10&lt;65),"CONSOLIDATING/EXPANDING",IF(AND(C10&gt;64,C10&lt;74),"FUNCTIONAL"))))</f>
        <v>0</v>
      </c>
    </row>
    <row r="11" spans="1:6" ht="31.95" customHeight="1" x14ac:dyDescent="0.2">
      <c r="A11" s="62" t="s">
        <v>140</v>
      </c>
      <c r="B11" s="62"/>
      <c r="C11" s="49">
        <f>SUM(C7:C10)</f>
        <v>0</v>
      </c>
      <c r="D11" s="53"/>
    </row>
    <row r="14" spans="1:6" ht="31.95" customHeight="1" x14ac:dyDescent="0.2">
      <c r="A14" s="51" t="s">
        <v>131</v>
      </c>
      <c r="B14" s="52" t="s">
        <v>152</v>
      </c>
      <c r="C14" s="51" t="s">
        <v>153</v>
      </c>
      <c r="D14" s="51" t="s">
        <v>154</v>
      </c>
      <c r="E14" s="51" t="s">
        <v>155</v>
      </c>
      <c r="F14" s="51" t="s">
        <v>156</v>
      </c>
    </row>
    <row r="15" spans="1:6" ht="31.95" customHeight="1" x14ac:dyDescent="0.2">
      <c r="A15" s="44">
        <v>1</v>
      </c>
      <c r="B15" s="45" t="s">
        <v>136</v>
      </c>
      <c r="C15" s="50" t="s">
        <v>150</v>
      </c>
      <c r="D15" s="50" t="s">
        <v>157</v>
      </c>
      <c r="E15" s="50" t="s">
        <v>158</v>
      </c>
      <c r="F15" s="50" t="s">
        <v>159</v>
      </c>
    </row>
    <row r="16" spans="1:6" ht="31.95" customHeight="1" x14ac:dyDescent="0.2">
      <c r="A16" s="44">
        <v>2</v>
      </c>
      <c r="B16" s="45" t="s">
        <v>137</v>
      </c>
      <c r="C16" s="50" t="s">
        <v>160</v>
      </c>
      <c r="D16" s="50" t="s">
        <v>161</v>
      </c>
      <c r="E16" s="50" t="s">
        <v>162</v>
      </c>
      <c r="F16" s="50" t="s">
        <v>163</v>
      </c>
    </row>
    <row r="17" spans="1:6" ht="31.95" customHeight="1" x14ac:dyDescent="0.2">
      <c r="A17" s="44">
        <v>3</v>
      </c>
      <c r="B17" s="45" t="s">
        <v>138</v>
      </c>
      <c r="C17" s="50" t="s">
        <v>164</v>
      </c>
      <c r="D17" s="50" t="s">
        <v>165</v>
      </c>
      <c r="E17" s="50" t="s">
        <v>166</v>
      </c>
      <c r="F17" s="50" t="s">
        <v>167</v>
      </c>
    </row>
    <row r="18" spans="1:6" ht="31.95" customHeight="1" x14ac:dyDescent="0.2">
      <c r="A18" s="44">
        <v>4</v>
      </c>
      <c r="B18" s="45" t="s">
        <v>139</v>
      </c>
      <c r="C18" s="50" t="s">
        <v>168</v>
      </c>
      <c r="D18" s="50" t="s">
        <v>169</v>
      </c>
      <c r="E18" s="50" t="s">
        <v>170</v>
      </c>
      <c r="F18" s="50" t="s">
        <v>171</v>
      </c>
    </row>
    <row r="20" spans="1:6" ht="15.6" x14ac:dyDescent="0.2">
      <c r="A20" s="55" t="s">
        <v>174</v>
      </c>
    </row>
    <row r="21" spans="1:6" ht="15.6" x14ac:dyDescent="0.2">
      <c r="A21" s="55"/>
    </row>
    <row r="22" spans="1:6" ht="16.2" customHeight="1" x14ac:dyDescent="0.2">
      <c r="A22" s="63" t="s">
        <v>176</v>
      </c>
      <c r="B22" s="63"/>
      <c r="E22" s="63" t="s">
        <v>178</v>
      </c>
      <c r="F22" s="63"/>
    </row>
    <row r="23" spans="1:6" ht="15.45" customHeight="1" x14ac:dyDescent="0.2">
      <c r="A23" s="56"/>
      <c r="E23" s="70"/>
      <c r="F23" s="70"/>
    </row>
    <row r="24" spans="1:6" ht="12" customHeight="1" x14ac:dyDescent="0.2">
      <c r="A24" s="63" t="s">
        <v>177</v>
      </c>
      <c r="B24" s="63"/>
      <c r="E24" s="12" t="s">
        <v>179</v>
      </c>
    </row>
    <row r="25" spans="1:6" ht="13.95" customHeight="1" x14ac:dyDescent="0.2">
      <c r="A25" s="4"/>
      <c r="B25" s="54"/>
    </row>
  </sheetData>
  <sheetProtection algorithmName="SHA-512" hashValue="5rw5r9O6o8OoP0N33Ij9+BO5Tyyg5kzuBJ8VhODv/HlBIa36zftHBx+SIznlAUQT26uuE7z2kh/gEUSglFy46Q==" saltValue="FfGRGHh0Bl7ZuxfRDYX0Jg==" spinCount="100000" sheet="1" selectLockedCells="1" selectUnlockedCells="1"/>
  <protectedRanges>
    <protectedRange algorithmName="SHA-512" hashValue="nuPGHsrOTyaZfrtiMr0nFckcgK43PIxy9jUIivfMPVSgDgQ7vgMhgBejUU4RwcPntRqSOOPh4bn3fxZfBrOJ7A==" saltValue="9yL325icYfnI68BxKXG01A==" spinCount="100000" sqref="A11 E22 A24:B24 B25 A26:B1048576 A1:B10 A12:B22" name="Range1"/>
  </protectedRanges>
  <mergeCells count="7">
    <mergeCell ref="A11:B11"/>
    <mergeCell ref="A22:B22"/>
    <mergeCell ref="A24:B24"/>
    <mergeCell ref="A2:F2"/>
    <mergeCell ref="A4:F4"/>
    <mergeCell ref="E22:F22"/>
    <mergeCell ref="E23:F23"/>
  </mergeCells>
  <printOptions horizontalCentered="1"/>
  <pageMargins left="0" right="0" top="0.19685039370078741" bottom="0" header="0.31496062992125984" footer="0.31496062992125984"/>
  <pageSetup paperSize="9" scale="98"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2030D-0453-4660-8EEC-F969F78D6FB8}">
  <sheetPr>
    <tabColor theme="5" tint="0.59999389629810485"/>
  </sheetPr>
  <dimension ref="A1:J47"/>
  <sheetViews>
    <sheetView view="pageBreakPreview" topLeftCell="A20" zoomScaleNormal="87" zoomScaleSheetLayoutView="100" workbookViewId="0">
      <selection activeCell="A32" sqref="A32"/>
    </sheetView>
  </sheetViews>
  <sheetFormatPr defaultColWidth="10.69921875" defaultRowHeight="11.4" x14ac:dyDescent="0.2"/>
  <cols>
    <col min="1" max="1" width="5.69921875" style="19" customWidth="1"/>
    <col min="2" max="2" width="62.296875" style="4" customWidth="1"/>
    <col min="3" max="3" width="11" style="42" bestFit="1" customWidth="1"/>
    <col min="4" max="4" width="10.69921875" style="13"/>
    <col min="5" max="5" width="2.69921875" style="4" customWidth="1"/>
    <col min="6" max="16384" width="10.69921875" style="4"/>
  </cols>
  <sheetData>
    <row r="1" spans="1:10" ht="12" thickBot="1" x14ac:dyDescent="0.25"/>
    <row r="2" spans="1:10" ht="15" customHeight="1" thickBot="1" x14ac:dyDescent="0.25">
      <c r="A2" s="83" t="s">
        <v>142</v>
      </c>
      <c r="B2" s="84"/>
      <c r="C2" s="84"/>
      <c r="D2" s="85"/>
      <c r="F2" s="88" t="s">
        <v>173</v>
      </c>
      <c r="G2" s="89"/>
      <c r="H2" s="89"/>
      <c r="I2" s="89"/>
      <c r="J2" s="90"/>
    </row>
    <row r="3" spans="1:10" x14ac:dyDescent="0.2">
      <c r="A3" s="38"/>
      <c r="F3" s="91"/>
      <c r="G3" s="92"/>
      <c r="H3" s="92"/>
      <c r="I3" s="92"/>
      <c r="J3" s="93"/>
    </row>
    <row r="4" spans="1:10" ht="15.45" customHeight="1" thickBot="1" x14ac:dyDescent="0.3">
      <c r="A4" s="86" t="s">
        <v>26</v>
      </c>
      <c r="B4" s="86"/>
      <c r="C4" s="86"/>
      <c r="D4" s="86"/>
      <c r="F4" s="94"/>
      <c r="G4" s="95"/>
      <c r="H4" s="95"/>
      <c r="I4" s="95"/>
      <c r="J4" s="96"/>
    </row>
    <row r="5" spans="1:10" ht="12" thickBot="1" x14ac:dyDescent="0.25"/>
    <row r="6" spans="1:10" ht="28.95" customHeight="1" x14ac:dyDescent="0.2">
      <c r="A6" s="26" t="s">
        <v>131</v>
      </c>
      <c r="B6" s="27" t="s">
        <v>23</v>
      </c>
      <c r="C6" s="26" t="s">
        <v>24</v>
      </c>
      <c r="D6" s="26" t="s">
        <v>42</v>
      </c>
      <c r="F6" s="71" t="s">
        <v>132</v>
      </c>
      <c r="G6" s="72"/>
      <c r="H6" s="72"/>
      <c r="I6" s="72"/>
      <c r="J6" s="73"/>
    </row>
    <row r="7" spans="1:10" ht="27.6" x14ac:dyDescent="0.2">
      <c r="A7" s="28">
        <v>1</v>
      </c>
      <c r="B7" s="32" t="s">
        <v>10</v>
      </c>
      <c r="C7" s="28"/>
      <c r="D7" s="30">
        <f>IF(C7="No",1,IF(C7="Yes",2,IF(C7="Definitely Yes",3,0)))</f>
        <v>0</v>
      </c>
      <c r="F7" s="74"/>
      <c r="G7" s="75"/>
      <c r="H7" s="75"/>
      <c r="I7" s="75"/>
      <c r="J7" s="76"/>
    </row>
    <row r="8" spans="1:10" ht="23.25" customHeight="1" x14ac:dyDescent="0.2">
      <c r="A8" s="28">
        <v>2</v>
      </c>
      <c r="B8" s="32" t="s">
        <v>5</v>
      </c>
      <c r="C8" s="28"/>
      <c r="D8" s="30">
        <f t="shared" ref="D8:D24" si="0">IF(C8="No",1,IF(C8="Yes",2,IF(C8="Definitely Yes",3,0)))</f>
        <v>0</v>
      </c>
      <c r="F8" s="74"/>
      <c r="G8" s="75"/>
      <c r="H8" s="75"/>
      <c r="I8" s="75"/>
      <c r="J8" s="76"/>
    </row>
    <row r="9" spans="1:10" ht="69" x14ac:dyDescent="0.2">
      <c r="A9" s="28">
        <v>3</v>
      </c>
      <c r="B9" s="32" t="s">
        <v>11</v>
      </c>
      <c r="C9" s="28"/>
      <c r="D9" s="30">
        <f t="shared" si="0"/>
        <v>0</v>
      </c>
      <c r="F9" s="74"/>
      <c r="G9" s="75"/>
      <c r="H9" s="75"/>
      <c r="I9" s="75"/>
      <c r="J9" s="76"/>
    </row>
    <row r="10" spans="1:10" ht="28.2" thickBot="1" x14ac:dyDescent="0.25">
      <c r="A10" s="28">
        <v>4</v>
      </c>
      <c r="B10" s="32" t="s">
        <v>12</v>
      </c>
      <c r="C10" s="28"/>
      <c r="D10" s="30">
        <f t="shared" si="0"/>
        <v>0</v>
      </c>
      <c r="F10" s="77"/>
      <c r="G10" s="78"/>
      <c r="H10" s="78"/>
      <c r="I10" s="78"/>
      <c r="J10" s="79"/>
    </row>
    <row r="11" spans="1:10" ht="69" x14ac:dyDescent="0.2">
      <c r="A11" s="28">
        <v>5</v>
      </c>
      <c r="B11" s="32" t="s">
        <v>13</v>
      </c>
      <c r="C11" s="28"/>
      <c r="D11" s="30">
        <f t="shared" si="0"/>
        <v>0</v>
      </c>
    </row>
    <row r="12" spans="1:10" ht="41.4" x14ac:dyDescent="0.2">
      <c r="A12" s="28">
        <v>6</v>
      </c>
      <c r="B12" s="32" t="s">
        <v>14</v>
      </c>
      <c r="C12" s="28"/>
      <c r="D12" s="30">
        <f t="shared" si="0"/>
        <v>0</v>
      </c>
    </row>
    <row r="13" spans="1:10" ht="82.8" x14ac:dyDescent="0.2">
      <c r="A13" s="28">
        <v>7</v>
      </c>
      <c r="B13" s="32" t="s">
        <v>15</v>
      </c>
      <c r="C13" s="28"/>
      <c r="D13" s="30">
        <f t="shared" si="0"/>
        <v>0</v>
      </c>
    </row>
    <row r="14" spans="1:10" ht="27.6" x14ac:dyDescent="0.2">
      <c r="A14" s="28">
        <v>8</v>
      </c>
      <c r="B14" s="32" t="s">
        <v>16</v>
      </c>
      <c r="C14" s="28"/>
      <c r="D14" s="30">
        <f t="shared" si="0"/>
        <v>0</v>
      </c>
    </row>
    <row r="15" spans="1:10" ht="27.6" x14ac:dyDescent="0.2">
      <c r="A15" s="28">
        <v>9</v>
      </c>
      <c r="B15" s="32" t="s">
        <v>6</v>
      </c>
      <c r="C15" s="28"/>
      <c r="D15" s="30">
        <f t="shared" si="0"/>
        <v>0</v>
      </c>
    </row>
    <row r="16" spans="1:10" ht="21.75" customHeight="1" x14ac:dyDescent="0.2">
      <c r="A16" s="28">
        <v>10</v>
      </c>
      <c r="B16" s="32" t="s">
        <v>7</v>
      </c>
      <c r="C16" s="28"/>
      <c r="D16" s="30">
        <f t="shared" si="0"/>
        <v>0</v>
      </c>
    </row>
    <row r="17" spans="1:10" ht="27.6" x14ac:dyDescent="0.2">
      <c r="A17" s="28">
        <v>11</v>
      </c>
      <c r="B17" s="32" t="s">
        <v>17</v>
      </c>
      <c r="C17" s="28"/>
      <c r="D17" s="30">
        <f t="shared" si="0"/>
        <v>0</v>
      </c>
    </row>
    <row r="18" spans="1:10" ht="69" x14ac:dyDescent="0.2">
      <c r="A18" s="28">
        <v>12</v>
      </c>
      <c r="B18" s="32" t="s">
        <v>18</v>
      </c>
      <c r="C18" s="28"/>
      <c r="D18" s="30">
        <f t="shared" si="0"/>
        <v>0</v>
      </c>
    </row>
    <row r="19" spans="1:10" ht="27.6" x14ac:dyDescent="0.2">
      <c r="A19" s="28">
        <v>13</v>
      </c>
      <c r="B19" s="32" t="s">
        <v>19</v>
      </c>
      <c r="C19" s="28"/>
      <c r="D19" s="30">
        <f t="shared" si="0"/>
        <v>0</v>
      </c>
    </row>
    <row r="20" spans="1:10" ht="23.25" customHeight="1" x14ac:dyDescent="0.2">
      <c r="A20" s="28">
        <v>14</v>
      </c>
      <c r="B20" s="32" t="s">
        <v>8</v>
      </c>
      <c r="C20" s="28"/>
      <c r="D20" s="30">
        <f t="shared" si="0"/>
        <v>0</v>
      </c>
    </row>
    <row r="21" spans="1:10" ht="69" x14ac:dyDescent="0.2">
      <c r="A21" s="28">
        <v>15</v>
      </c>
      <c r="B21" s="32" t="s">
        <v>20</v>
      </c>
      <c r="C21" s="28"/>
      <c r="D21" s="30">
        <f t="shared" si="0"/>
        <v>0</v>
      </c>
    </row>
    <row r="22" spans="1:10" ht="27.6" x14ac:dyDescent="0.2">
      <c r="A22" s="28">
        <v>16</v>
      </c>
      <c r="B22" s="32" t="s">
        <v>9</v>
      </c>
      <c r="C22" s="28"/>
      <c r="D22" s="30">
        <f t="shared" si="0"/>
        <v>0</v>
      </c>
    </row>
    <row r="23" spans="1:10" ht="27.6" x14ac:dyDescent="0.2">
      <c r="A23" s="28">
        <v>17</v>
      </c>
      <c r="B23" s="32" t="s">
        <v>21</v>
      </c>
      <c r="C23" s="28"/>
      <c r="D23" s="30">
        <f t="shared" si="0"/>
        <v>0</v>
      </c>
    </row>
    <row r="24" spans="1:10" ht="27.6" x14ac:dyDescent="0.2">
      <c r="A24" s="28">
        <v>18</v>
      </c>
      <c r="B24" s="32" t="s">
        <v>22</v>
      </c>
      <c r="C24" s="28"/>
      <c r="D24" s="30">
        <f t="shared" si="0"/>
        <v>0</v>
      </c>
    </row>
    <row r="25" spans="1:10" ht="15.45" customHeight="1" x14ac:dyDescent="0.3">
      <c r="A25" s="81" t="s">
        <v>130</v>
      </c>
      <c r="B25" s="81"/>
      <c r="C25" s="81"/>
      <c r="D25" s="34">
        <f>SUM(D7:D24)</f>
        <v>0</v>
      </c>
    </row>
    <row r="26" spans="1:10" ht="12" thickBot="1" x14ac:dyDescent="0.25"/>
    <row r="27" spans="1:10" ht="18" thickBot="1" x14ac:dyDescent="0.25">
      <c r="A27" s="83" t="s">
        <v>142</v>
      </c>
      <c r="B27" s="84"/>
      <c r="C27" s="84"/>
      <c r="D27" s="85"/>
    </row>
    <row r="29" spans="1:10" ht="15.45" customHeight="1" x14ac:dyDescent="0.2">
      <c r="A29" s="87" t="s">
        <v>40</v>
      </c>
      <c r="B29" s="87"/>
      <c r="C29" s="87"/>
      <c r="D29" s="87"/>
    </row>
    <row r="30" spans="1:10" ht="12" thickBot="1" x14ac:dyDescent="0.25"/>
    <row r="31" spans="1:10" ht="27.6" x14ac:dyDescent="0.2">
      <c r="A31" s="26" t="s">
        <v>131</v>
      </c>
      <c r="B31" s="27" t="s">
        <v>23</v>
      </c>
      <c r="C31" s="26" t="s">
        <v>24</v>
      </c>
      <c r="D31" s="26" t="s">
        <v>42</v>
      </c>
      <c r="F31" s="71" t="s">
        <v>133</v>
      </c>
      <c r="G31" s="72"/>
      <c r="H31" s="72"/>
      <c r="I31" s="72"/>
      <c r="J31" s="73"/>
    </row>
    <row r="32" spans="1:10" ht="58.5" customHeight="1" x14ac:dyDescent="0.2">
      <c r="A32" s="28">
        <v>1</v>
      </c>
      <c r="B32" s="29" t="s">
        <v>29</v>
      </c>
      <c r="C32" s="28"/>
      <c r="D32" s="30">
        <f>IF(C32="Definitely No",1,IF(C32="No",2,IF(C32="Yes",3,IF(C32="Definitely Yes",4,0))))</f>
        <v>0</v>
      </c>
      <c r="F32" s="74"/>
      <c r="G32" s="75"/>
      <c r="H32" s="75"/>
      <c r="I32" s="75"/>
      <c r="J32" s="76"/>
    </row>
    <row r="33" spans="1:10" ht="58.5" customHeight="1" x14ac:dyDescent="0.2">
      <c r="A33" s="28">
        <v>2</v>
      </c>
      <c r="B33" s="29" t="s">
        <v>30</v>
      </c>
      <c r="C33" s="28"/>
      <c r="D33" s="30">
        <f t="shared" ref="D33:D40" si="1">IF(C33="Definitely No",1,IF(C33="No",2,IF(C33="Yes",3,IF(C33="Definitely Yes",4,0))))</f>
        <v>0</v>
      </c>
      <c r="F33" s="74"/>
      <c r="G33" s="75"/>
      <c r="H33" s="75"/>
      <c r="I33" s="75"/>
      <c r="J33" s="76"/>
    </row>
    <row r="34" spans="1:10" ht="58.5" customHeight="1" x14ac:dyDescent="0.2">
      <c r="A34" s="28">
        <v>3</v>
      </c>
      <c r="B34" s="29" t="s">
        <v>27</v>
      </c>
      <c r="C34" s="28"/>
      <c r="D34" s="30">
        <f t="shared" si="1"/>
        <v>0</v>
      </c>
      <c r="F34" s="74"/>
      <c r="G34" s="75"/>
      <c r="H34" s="75"/>
      <c r="I34" s="75"/>
      <c r="J34" s="76"/>
    </row>
    <row r="35" spans="1:10" ht="58.5" customHeight="1" thickBot="1" x14ac:dyDescent="0.25">
      <c r="A35" s="28">
        <v>4</v>
      </c>
      <c r="B35" s="29" t="s">
        <v>28</v>
      </c>
      <c r="C35" s="28"/>
      <c r="D35" s="30">
        <f t="shared" si="1"/>
        <v>0</v>
      </c>
      <c r="F35" s="77"/>
      <c r="G35" s="78"/>
      <c r="H35" s="78"/>
      <c r="I35" s="78"/>
      <c r="J35" s="79"/>
    </row>
    <row r="36" spans="1:10" ht="58.5" customHeight="1" x14ac:dyDescent="0.2">
      <c r="A36" s="28">
        <v>5</v>
      </c>
      <c r="B36" s="29" t="s">
        <v>31</v>
      </c>
      <c r="C36" s="28"/>
      <c r="D36" s="30">
        <f t="shared" si="1"/>
        <v>0</v>
      </c>
    </row>
    <row r="37" spans="1:10" ht="58.5" customHeight="1" x14ac:dyDescent="0.2">
      <c r="A37" s="28">
        <v>6</v>
      </c>
      <c r="B37" s="29" t="s">
        <v>32</v>
      </c>
      <c r="C37" s="28"/>
      <c r="D37" s="30">
        <f t="shared" si="1"/>
        <v>0</v>
      </c>
    </row>
    <row r="38" spans="1:10" ht="58.5" customHeight="1" x14ac:dyDescent="0.2">
      <c r="A38" s="28">
        <v>7</v>
      </c>
      <c r="B38" s="29" t="s">
        <v>33</v>
      </c>
      <c r="C38" s="28"/>
      <c r="D38" s="30">
        <f t="shared" si="1"/>
        <v>0</v>
      </c>
    </row>
    <row r="39" spans="1:10" ht="58.5" customHeight="1" x14ac:dyDescent="0.2">
      <c r="A39" s="28">
        <v>8</v>
      </c>
      <c r="B39" s="29" t="s">
        <v>34</v>
      </c>
      <c r="C39" s="28"/>
      <c r="D39" s="30">
        <f t="shared" si="1"/>
        <v>0</v>
      </c>
    </row>
    <row r="40" spans="1:10" ht="58.5" customHeight="1" x14ac:dyDescent="0.2">
      <c r="A40" s="28">
        <v>9</v>
      </c>
      <c r="B40" s="29" t="s">
        <v>35</v>
      </c>
      <c r="C40" s="28"/>
      <c r="D40" s="30">
        <f t="shared" si="1"/>
        <v>0</v>
      </c>
    </row>
    <row r="41" spans="1:10" ht="58.5" customHeight="1" x14ac:dyDescent="0.2">
      <c r="A41" s="28">
        <v>10</v>
      </c>
      <c r="B41" s="29" t="s">
        <v>36</v>
      </c>
      <c r="C41" s="28"/>
      <c r="D41" s="30">
        <f t="shared" ref="D41" si="2">IF(C41="Definitely No",1,IF(C41="No",2,IF(C41="Yes",3,IF(C41="Definitely Yes","4",0))))</f>
        <v>0</v>
      </c>
    </row>
    <row r="42" spans="1:10" ht="58.5" customHeight="1" x14ac:dyDescent="0.2">
      <c r="A42" s="28">
        <v>11</v>
      </c>
      <c r="B42" s="29" t="s">
        <v>37</v>
      </c>
      <c r="C42" s="28"/>
      <c r="D42" s="30">
        <f t="shared" ref="D42:D44" si="3">IF(C42="Definitely No",1,IF(C42="No",2,IF(C42="Yes",3,IF(C42="Definitely Yes","4",0))))</f>
        <v>0</v>
      </c>
    </row>
    <row r="43" spans="1:10" ht="58.5" customHeight="1" x14ac:dyDescent="0.2">
      <c r="A43" s="28">
        <v>12</v>
      </c>
      <c r="B43" s="29" t="s">
        <v>38</v>
      </c>
      <c r="C43" s="28"/>
      <c r="D43" s="30">
        <f t="shared" si="3"/>
        <v>0</v>
      </c>
    </row>
    <row r="44" spans="1:10" ht="58.5" customHeight="1" x14ac:dyDescent="0.2">
      <c r="A44" s="28">
        <v>13</v>
      </c>
      <c r="B44" s="29" t="s">
        <v>39</v>
      </c>
      <c r="C44" s="28"/>
      <c r="D44" s="30">
        <f t="shared" si="3"/>
        <v>0</v>
      </c>
    </row>
    <row r="45" spans="1:10" ht="19.2" customHeight="1" x14ac:dyDescent="0.2">
      <c r="A45" s="80" t="s">
        <v>109</v>
      </c>
      <c r="B45" s="81"/>
      <c r="C45" s="81"/>
      <c r="D45" s="35">
        <f>SUM(D32:D44)</f>
        <v>0</v>
      </c>
    </row>
    <row r="47" spans="1:10" ht="31.95" customHeight="1" x14ac:dyDescent="0.2">
      <c r="A47" s="82" t="s">
        <v>180</v>
      </c>
      <c r="B47" s="82"/>
      <c r="C47" s="82"/>
      <c r="D47" s="33">
        <f>D45+D25</f>
        <v>0</v>
      </c>
    </row>
  </sheetData>
  <sheetProtection selectLockedCells="1" selectUnlockedCells="1"/>
  <protectedRanges>
    <protectedRange algorithmName="SHA-512" hashValue="nuPGHsrOTyaZfrtiMr0nFckcgK43PIxy9jUIivfMPVSgDgQ7vgMhgBejUU4RwcPntRqSOOPh4bn3fxZfBrOJ7A==" saltValue="9yL325icYfnI68BxKXG01A==" spinCount="100000" sqref="A4 A7:C24 A29 A48:D1048576 A30:B44 A5:B6 C1:D6 A1:B3 A46 A26:D27 A28:B28 C28:D44" name="Range1"/>
    <protectedRange algorithmName="SHA-512" hashValue="nuPGHsrOTyaZfrtiMr0nFckcgK43PIxy9jUIivfMPVSgDgQ7vgMhgBejUU4RwcPntRqSOOPh4bn3fxZfBrOJ7A==" saltValue="9yL325icYfnI68BxKXG01A==" spinCount="100000" sqref="A45 A25 C25:D25 C45:D47 A47 B46" name="Range1_2"/>
  </protectedRanges>
  <mergeCells count="10">
    <mergeCell ref="F6:J10"/>
    <mergeCell ref="F31:J35"/>
    <mergeCell ref="A45:C45"/>
    <mergeCell ref="A47:C47"/>
    <mergeCell ref="A2:D2"/>
    <mergeCell ref="A4:D4"/>
    <mergeCell ref="A25:C25"/>
    <mergeCell ref="A29:D29"/>
    <mergeCell ref="F2:J4"/>
    <mergeCell ref="A27:D27"/>
  </mergeCells>
  <printOptions horizontalCentered="1"/>
  <pageMargins left="0" right="0" top="0.19685039370078741" bottom="0" header="0.31496062992125984" footer="0.31496062992125984"/>
  <pageSetup paperSize="9" scale="85" orientation="portrait" horizontalDpi="4294967295" verticalDpi="4294967295" r:id="rId1"/>
  <rowBreaks count="1" manualBreakCount="1">
    <brk id="26" max="3" man="1"/>
  </rowBreaks>
  <colBreaks count="1" manualBreakCount="1">
    <brk id="4" max="1048575" man="1"/>
  </colBreaks>
  <extLst>
    <ext xmlns:x14="http://schemas.microsoft.com/office/spreadsheetml/2009/9/main" uri="{CCE6A557-97BC-4b89-ADB6-D9C93CAAB3DF}">
      <x14:dataValidations xmlns:xm="http://schemas.microsoft.com/office/excel/2006/main" count="2">
        <x14:dataValidation type="list" showInputMessage="1" showErrorMessage="1" promptTitle="Kindly select one Option " xr:uid="{C586FB56-87B7-409D-94E7-ECA3D9DC3F2D}">
          <x14:formula1>
            <xm:f>Instructions!$G$30:$G$33</xm:f>
          </x14:formula1>
          <xm:sqref>C32:C44</xm:sqref>
        </x14:dataValidation>
        <x14:dataValidation type="list" errorStyle="information" showInputMessage="1" showErrorMessage="1" promptTitle="KINDLY SELECT ONE OPTION" xr:uid="{85E9674B-D789-44B8-B290-0D9069BBD762}">
          <x14:formula1>
            <xm:f>Instructions!$E$30:$E$32</xm:f>
          </x14:formula1>
          <xm:sqref>C7:C24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BAF95-7D70-4A6D-8D58-70CBD0323A28}">
  <sheetPr>
    <tabColor theme="8" tint="0.59999389629810485"/>
  </sheetPr>
  <dimension ref="A1:J55"/>
  <sheetViews>
    <sheetView view="pageBreakPreview" zoomScaleNormal="90" zoomScaleSheetLayoutView="100" workbookViewId="0"/>
  </sheetViews>
  <sheetFormatPr defaultColWidth="10.69921875" defaultRowHeight="11.4" x14ac:dyDescent="0.2"/>
  <cols>
    <col min="1" max="1" width="6.19921875" style="19" customWidth="1"/>
    <col min="2" max="2" width="58" style="4" customWidth="1"/>
    <col min="3" max="3" width="12.69921875" style="42" customWidth="1"/>
    <col min="4" max="4" width="10.69921875" style="13"/>
    <col min="5" max="5" width="2.69921875" style="4" customWidth="1"/>
    <col min="6" max="16384" width="10.69921875" style="4"/>
  </cols>
  <sheetData>
    <row r="1" spans="1:10" ht="12" thickBot="1" x14ac:dyDescent="0.25">
      <c r="A1" s="38"/>
      <c r="B1" s="23"/>
      <c r="C1" s="41"/>
      <c r="D1" s="19"/>
    </row>
    <row r="2" spans="1:10" ht="18" thickBot="1" x14ac:dyDescent="0.25">
      <c r="A2" s="97" t="s">
        <v>143</v>
      </c>
      <c r="B2" s="98"/>
      <c r="C2" s="98"/>
      <c r="D2" s="99"/>
      <c r="F2" s="88" t="s">
        <v>173</v>
      </c>
      <c r="G2" s="89"/>
      <c r="H2" s="89"/>
      <c r="I2" s="89"/>
      <c r="J2" s="90"/>
    </row>
    <row r="3" spans="1:10" x14ac:dyDescent="0.2">
      <c r="B3" s="23"/>
      <c r="C3" s="41"/>
      <c r="D3" s="19"/>
      <c r="F3" s="91"/>
      <c r="G3" s="92"/>
      <c r="H3" s="92"/>
      <c r="I3" s="92"/>
      <c r="J3" s="93"/>
    </row>
    <row r="4" spans="1:10" ht="15.45" customHeight="1" thickBot="1" x14ac:dyDescent="0.25">
      <c r="A4" s="87" t="s">
        <v>26</v>
      </c>
      <c r="B4" s="87"/>
      <c r="C4" s="87"/>
      <c r="D4" s="87"/>
      <c r="F4" s="94"/>
      <c r="G4" s="95"/>
      <c r="H4" s="95"/>
      <c r="I4" s="95"/>
      <c r="J4" s="96"/>
    </row>
    <row r="5" spans="1:10" ht="12" thickBot="1" x14ac:dyDescent="0.25">
      <c r="B5" s="23"/>
      <c r="C5" s="41"/>
      <c r="D5" s="19"/>
    </row>
    <row r="6" spans="1:10" ht="27.45" customHeight="1" x14ac:dyDescent="0.2">
      <c r="A6" s="26" t="s">
        <v>131</v>
      </c>
      <c r="B6" s="27" t="s">
        <v>23</v>
      </c>
      <c r="C6" s="26" t="s">
        <v>24</v>
      </c>
      <c r="D6" s="26" t="s">
        <v>42</v>
      </c>
      <c r="F6" s="71" t="s">
        <v>134</v>
      </c>
      <c r="G6" s="72"/>
      <c r="H6" s="72"/>
      <c r="I6" s="72"/>
      <c r="J6" s="73"/>
    </row>
    <row r="7" spans="1:10" ht="39.450000000000003" customHeight="1" x14ac:dyDescent="0.2">
      <c r="A7" s="28">
        <v>1</v>
      </c>
      <c r="B7" s="29" t="s">
        <v>53</v>
      </c>
      <c r="C7" s="28"/>
      <c r="D7" s="30">
        <f t="shared" ref="D7:D19" si="0">IF(C7="No",1,IF(C7="Yes",2,IF(C7="Definitely Yes",3,0)))</f>
        <v>0</v>
      </c>
      <c r="F7" s="74"/>
      <c r="G7" s="75"/>
      <c r="H7" s="75"/>
      <c r="I7" s="75"/>
      <c r="J7" s="76"/>
    </row>
    <row r="8" spans="1:10" ht="39.450000000000003" customHeight="1" x14ac:dyDescent="0.2">
      <c r="A8" s="28">
        <v>2</v>
      </c>
      <c r="B8" s="29" t="s">
        <v>54</v>
      </c>
      <c r="C8" s="28"/>
      <c r="D8" s="30">
        <f t="shared" si="0"/>
        <v>0</v>
      </c>
      <c r="F8" s="74"/>
      <c r="G8" s="75"/>
      <c r="H8" s="75"/>
      <c r="I8" s="75"/>
      <c r="J8" s="76"/>
    </row>
    <row r="9" spans="1:10" ht="69" customHeight="1" x14ac:dyDescent="0.2">
      <c r="A9" s="28">
        <v>3</v>
      </c>
      <c r="B9" s="29" t="s">
        <v>55</v>
      </c>
      <c r="C9" s="28"/>
      <c r="D9" s="30">
        <f t="shared" si="0"/>
        <v>0</v>
      </c>
      <c r="F9" s="74"/>
      <c r="G9" s="75"/>
      <c r="H9" s="75"/>
      <c r="I9" s="75"/>
      <c r="J9" s="76"/>
    </row>
    <row r="10" spans="1:10" ht="65.7" customHeight="1" thickBot="1" x14ac:dyDescent="0.25">
      <c r="A10" s="28">
        <v>4</v>
      </c>
      <c r="B10" s="29" t="s">
        <v>56</v>
      </c>
      <c r="C10" s="28"/>
      <c r="D10" s="30">
        <f t="shared" si="0"/>
        <v>0</v>
      </c>
      <c r="F10" s="77"/>
      <c r="G10" s="78"/>
      <c r="H10" s="78"/>
      <c r="I10" s="78"/>
      <c r="J10" s="79"/>
    </row>
    <row r="11" spans="1:10" ht="39.450000000000003" customHeight="1" x14ac:dyDescent="0.2">
      <c r="A11" s="28">
        <v>5</v>
      </c>
      <c r="B11" s="29" t="s">
        <v>46</v>
      </c>
      <c r="C11" s="28"/>
      <c r="D11" s="30">
        <f t="shared" si="0"/>
        <v>0</v>
      </c>
    </row>
    <row r="12" spans="1:10" ht="39.450000000000003" customHeight="1" x14ac:dyDescent="0.2">
      <c r="A12" s="28">
        <v>6</v>
      </c>
      <c r="B12" s="29" t="s">
        <v>47</v>
      </c>
      <c r="C12" s="28"/>
      <c r="D12" s="30">
        <f t="shared" si="0"/>
        <v>0</v>
      </c>
    </row>
    <row r="13" spans="1:10" ht="39.450000000000003" customHeight="1" x14ac:dyDescent="0.2">
      <c r="A13" s="28">
        <v>7</v>
      </c>
      <c r="B13" s="29" t="s">
        <v>48</v>
      </c>
      <c r="C13" s="28"/>
      <c r="D13" s="30">
        <f t="shared" si="0"/>
        <v>0</v>
      </c>
    </row>
    <row r="14" spans="1:10" ht="39.450000000000003" customHeight="1" x14ac:dyDescent="0.2">
      <c r="A14" s="28">
        <v>8</v>
      </c>
      <c r="B14" s="29" t="s">
        <v>57</v>
      </c>
      <c r="C14" s="28"/>
      <c r="D14" s="30">
        <f t="shared" si="0"/>
        <v>0</v>
      </c>
    </row>
    <row r="15" spans="1:10" ht="39.450000000000003" customHeight="1" x14ac:dyDescent="0.2">
      <c r="A15" s="28">
        <v>9</v>
      </c>
      <c r="B15" s="29" t="s">
        <v>49</v>
      </c>
      <c r="C15" s="28"/>
      <c r="D15" s="30">
        <f t="shared" si="0"/>
        <v>0</v>
      </c>
    </row>
    <row r="16" spans="1:10" ht="39.450000000000003" customHeight="1" x14ac:dyDescent="0.2">
      <c r="A16" s="28">
        <v>10</v>
      </c>
      <c r="B16" s="29" t="s">
        <v>50</v>
      </c>
      <c r="C16" s="28"/>
      <c r="D16" s="30">
        <f t="shared" si="0"/>
        <v>0</v>
      </c>
    </row>
    <row r="17" spans="1:10" ht="51.45" customHeight="1" x14ac:dyDescent="0.2">
      <c r="A17" s="28">
        <v>11</v>
      </c>
      <c r="B17" s="29" t="s">
        <v>58</v>
      </c>
      <c r="C17" s="28"/>
      <c r="D17" s="30">
        <f t="shared" si="0"/>
        <v>0</v>
      </c>
    </row>
    <row r="18" spans="1:10" ht="39.450000000000003" customHeight="1" x14ac:dyDescent="0.2">
      <c r="A18" s="28">
        <v>12</v>
      </c>
      <c r="B18" s="29" t="s">
        <v>51</v>
      </c>
      <c r="C18" s="28"/>
      <c r="D18" s="30">
        <f t="shared" si="0"/>
        <v>0</v>
      </c>
    </row>
    <row r="19" spans="1:10" ht="39.450000000000003" customHeight="1" x14ac:dyDescent="0.2">
      <c r="A19" s="28">
        <v>13</v>
      </c>
      <c r="B19" s="29" t="s">
        <v>52</v>
      </c>
      <c r="C19" s="28"/>
      <c r="D19" s="30">
        <f t="shared" si="0"/>
        <v>0</v>
      </c>
    </row>
    <row r="20" spans="1:10" ht="15.45" customHeight="1" x14ac:dyDescent="0.2">
      <c r="A20" s="100" t="s">
        <v>130</v>
      </c>
      <c r="B20" s="100"/>
      <c r="C20" s="100"/>
      <c r="D20" s="47">
        <f>SUM(D7:D19)</f>
        <v>0</v>
      </c>
    </row>
    <row r="21" spans="1:10" ht="15.45" customHeight="1" thickBot="1" x14ac:dyDescent="0.25">
      <c r="B21" s="24"/>
      <c r="C21" s="41"/>
      <c r="D21" s="19"/>
    </row>
    <row r="22" spans="1:10" ht="18" thickBot="1" x14ac:dyDescent="0.25">
      <c r="A22" s="97" t="s">
        <v>143</v>
      </c>
      <c r="B22" s="98"/>
      <c r="C22" s="98"/>
      <c r="D22" s="99"/>
    </row>
    <row r="23" spans="1:10" x14ac:dyDescent="0.2">
      <c r="B23" s="24"/>
      <c r="C23" s="41"/>
      <c r="D23" s="19"/>
    </row>
    <row r="24" spans="1:10" ht="15.45" customHeight="1" x14ac:dyDescent="0.2">
      <c r="A24" s="87" t="s">
        <v>40</v>
      </c>
      <c r="B24" s="87"/>
      <c r="C24" s="87"/>
      <c r="D24" s="87"/>
    </row>
    <row r="25" spans="1:10" ht="12" thickBot="1" x14ac:dyDescent="0.25">
      <c r="B25" s="23"/>
      <c r="C25" s="41"/>
      <c r="D25" s="19"/>
    </row>
    <row r="26" spans="1:10" ht="27.6" x14ac:dyDescent="0.2">
      <c r="A26" s="26" t="s">
        <v>131</v>
      </c>
      <c r="B26" s="27" t="s">
        <v>23</v>
      </c>
      <c r="C26" s="26" t="s">
        <v>24</v>
      </c>
      <c r="D26" s="26" t="s">
        <v>42</v>
      </c>
      <c r="F26" s="71" t="s">
        <v>133</v>
      </c>
      <c r="G26" s="72"/>
      <c r="H26" s="72"/>
      <c r="I26" s="72"/>
      <c r="J26" s="73"/>
    </row>
    <row r="27" spans="1:10" ht="57" customHeight="1" x14ac:dyDescent="0.2">
      <c r="A27" s="28">
        <v>1</v>
      </c>
      <c r="B27" s="29" t="s">
        <v>60</v>
      </c>
      <c r="C27" s="28"/>
      <c r="D27" s="30">
        <f t="shared" ref="D27:D36" si="1">IF(C27="Definitely No",1,IF(C27="No",2,IF(C27="Yes",3,IF(C27="Definitely Yes",4,0))))</f>
        <v>0</v>
      </c>
      <c r="F27" s="74"/>
      <c r="G27" s="75"/>
      <c r="H27" s="75"/>
      <c r="I27" s="75"/>
      <c r="J27" s="76"/>
    </row>
    <row r="28" spans="1:10" ht="57" customHeight="1" x14ac:dyDescent="0.2">
      <c r="A28" s="28">
        <v>2</v>
      </c>
      <c r="B28" s="29" t="s">
        <v>61</v>
      </c>
      <c r="C28" s="28"/>
      <c r="D28" s="30">
        <f t="shared" si="1"/>
        <v>0</v>
      </c>
      <c r="F28" s="74"/>
      <c r="G28" s="75"/>
      <c r="H28" s="75"/>
      <c r="I28" s="75"/>
      <c r="J28" s="76"/>
    </row>
    <row r="29" spans="1:10" ht="57" customHeight="1" x14ac:dyDescent="0.2">
      <c r="A29" s="28">
        <v>3</v>
      </c>
      <c r="B29" s="29" t="s">
        <v>62</v>
      </c>
      <c r="C29" s="28"/>
      <c r="D29" s="30">
        <f t="shared" si="1"/>
        <v>0</v>
      </c>
      <c r="F29" s="74"/>
      <c r="G29" s="75"/>
      <c r="H29" s="75"/>
      <c r="I29" s="75"/>
      <c r="J29" s="76"/>
    </row>
    <row r="30" spans="1:10" ht="57" customHeight="1" thickBot="1" x14ac:dyDescent="0.25">
      <c r="A30" s="28">
        <v>4</v>
      </c>
      <c r="B30" s="29" t="s">
        <v>63</v>
      </c>
      <c r="C30" s="28"/>
      <c r="D30" s="30">
        <f t="shared" si="1"/>
        <v>0</v>
      </c>
      <c r="F30" s="77"/>
      <c r="G30" s="78"/>
      <c r="H30" s="78"/>
      <c r="I30" s="78"/>
      <c r="J30" s="79"/>
    </row>
    <row r="31" spans="1:10" ht="57" customHeight="1" x14ac:dyDescent="0.2">
      <c r="A31" s="28">
        <v>5</v>
      </c>
      <c r="B31" s="29" t="s">
        <v>59</v>
      </c>
      <c r="C31" s="28"/>
      <c r="D31" s="30">
        <f t="shared" si="1"/>
        <v>0</v>
      </c>
    </row>
    <row r="32" spans="1:10" ht="57" customHeight="1" x14ac:dyDescent="0.2">
      <c r="A32" s="28">
        <v>6</v>
      </c>
      <c r="B32" s="29" t="s">
        <v>64</v>
      </c>
      <c r="C32" s="28"/>
      <c r="D32" s="30">
        <f t="shared" si="1"/>
        <v>0</v>
      </c>
    </row>
    <row r="33" spans="1:4" ht="57" customHeight="1" x14ac:dyDescent="0.2">
      <c r="A33" s="28">
        <v>7</v>
      </c>
      <c r="B33" s="29" t="s">
        <v>65</v>
      </c>
      <c r="C33" s="28"/>
      <c r="D33" s="30">
        <f t="shared" si="1"/>
        <v>0</v>
      </c>
    </row>
    <row r="34" spans="1:4" ht="57" customHeight="1" x14ac:dyDescent="0.2">
      <c r="A34" s="28">
        <v>8</v>
      </c>
      <c r="B34" s="29" t="s">
        <v>66</v>
      </c>
      <c r="C34" s="28"/>
      <c r="D34" s="30">
        <f t="shared" si="1"/>
        <v>0</v>
      </c>
    </row>
    <row r="35" spans="1:4" ht="57" customHeight="1" x14ac:dyDescent="0.2">
      <c r="A35" s="28">
        <v>9</v>
      </c>
      <c r="B35" s="29" t="s">
        <v>67</v>
      </c>
      <c r="C35" s="28"/>
      <c r="D35" s="30">
        <f t="shared" si="1"/>
        <v>0</v>
      </c>
    </row>
    <row r="36" spans="1:4" ht="57" customHeight="1" x14ac:dyDescent="0.2">
      <c r="A36" s="28">
        <v>10</v>
      </c>
      <c r="B36" s="29" t="s">
        <v>68</v>
      </c>
      <c r="C36" s="28"/>
      <c r="D36" s="30">
        <f t="shared" si="1"/>
        <v>0</v>
      </c>
    </row>
    <row r="37" spans="1:4" ht="15.45" customHeight="1" x14ac:dyDescent="0.2">
      <c r="A37" s="81" t="s">
        <v>109</v>
      </c>
      <c r="B37" s="81"/>
      <c r="C37" s="81"/>
      <c r="D37" s="35">
        <f>SUM(D27:D36)</f>
        <v>0</v>
      </c>
    </row>
    <row r="38" spans="1:4" x14ac:dyDescent="0.2">
      <c r="B38" s="23"/>
      <c r="C38" s="41"/>
      <c r="D38" s="19"/>
    </row>
    <row r="39" spans="1:4" ht="28.2" customHeight="1" x14ac:dyDescent="0.2">
      <c r="A39" s="82" t="s">
        <v>146</v>
      </c>
      <c r="B39" s="82"/>
      <c r="C39" s="82"/>
      <c r="D39" s="33">
        <f>D37+D20</f>
        <v>0</v>
      </c>
    </row>
    <row r="40" spans="1:4" x14ac:dyDescent="0.2">
      <c r="B40" s="23"/>
      <c r="C40" s="41"/>
      <c r="D40" s="19"/>
    </row>
    <row r="41" spans="1:4" x14ac:dyDescent="0.2">
      <c r="B41" s="23"/>
      <c r="C41" s="41"/>
      <c r="D41" s="19"/>
    </row>
    <row r="42" spans="1:4" x14ac:dyDescent="0.2">
      <c r="B42" s="23"/>
      <c r="C42" s="41"/>
      <c r="D42" s="19"/>
    </row>
    <row r="43" spans="1:4" x14ac:dyDescent="0.2">
      <c r="B43" s="23"/>
      <c r="C43" s="41"/>
      <c r="D43" s="19"/>
    </row>
    <row r="44" spans="1:4" x14ac:dyDescent="0.2">
      <c r="B44" s="23"/>
      <c r="C44" s="41"/>
      <c r="D44" s="19"/>
    </row>
    <row r="45" spans="1:4" x14ac:dyDescent="0.2">
      <c r="B45" s="23"/>
      <c r="C45" s="41"/>
      <c r="D45" s="19"/>
    </row>
    <row r="46" spans="1:4" x14ac:dyDescent="0.2">
      <c r="B46" s="23"/>
      <c r="C46" s="41"/>
      <c r="D46" s="19"/>
    </row>
    <row r="47" spans="1:4" x14ac:dyDescent="0.2">
      <c r="B47" s="23"/>
      <c r="C47" s="41"/>
      <c r="D47" s="19"/>
    </row>
    <row r="48" spans="1:4" x14ac:dyDescent="0.2">
      <c r="B48" s="23"/>
      <c r="C48" s="41"/>
      <c r="D48" s="19"/>
    </row>
    <row r="49" spans="2:4" x14ac:dyDescent="0.2">
      <c r="B49" s="23"/>
      <c r="C49" s="41"/>
      <c r="D49" s="19"/>
    </row>
    <row r="50" spans="2:4" x14ac:dyDescent="0.2">
      <c r="B50" s="23"/>
      <c r="C50" s="41"/>
      <c r="D50" s="19"/>
    </row>
    <row r="51" spans="2:4" x14ac:dyDescent="0.2">
      <c r="B51" s="23"/>
      <c r="C51" s="41"/>
      <c r="D51" s="19"/>
    </row>
    <row r="52" spans="2:4" x14ac:dyDescent="0.2">
      <c r="B52" s="23"/>
      <c r="C52" s="41"/>
      <c r="D52" s="19"/>
    </row>
    <row r="53" spans="2:4" x14ac:dyDescent="0.2">
      <c r="B53" s="23"/>
      <c r="C53" s="41"/>
      <c r="D53" s="19"/>
    </row>
    <row r="54" spans="2:4" x14ac:dyDescent="0.2">
      <c r="B54" s="23"/>
      <c r="C54" s="41"/>
      <c r="D54" s="19"/>
    </row>
    <row r="55" spans="2:4" x14ac:dyDescent="0.2">
      <c r="B55" s="23"/>
      <c r="C55" s="41"/>
      <c r="D55" s="19"/>
    </row>
  </sheetData>
  <sheetProtection selectLockedCells="1" selectUnlockedCells="1"/>
  <protectedRanges>
    <protectedRange algorithmName="SHA-512" hashValue="nuPGHsrOTyaZfrtiMr0nFckcgK43PIxy9jUIivfMPVSgDgQ7vgMhgBejUU4RwcPntRqSOOPh4bn3fxZfBrOJ7A==" saltValue="9yL325icYfnI68BxKXG01A==" spinCount="100000" sqref="A27:C36 A4 A7:C19 A40:D1048576 A25:B26 A24 A5:B6 C1:D6 A1:B3 C23:D26 A23:B23 A38 A21:D22" name="Range1"/>
    <protectedRange algorithmName="SHA-512" hashValue="nuPGHsrOTyaZfrtiMr0nFckcgK43PIxy9jUIivfMPVSgDgQ7vgMhgBejUU4RwcPntRqSOOPh4bn3fxZfBrOJ7A==" saltValue="9yL325icYfnI68BxKXG01A==" spinCount="100000" sqref="A37 A20 C20:D20 C37:D39 A39 B38" name="Range1_1"/>
    <protectedRange algorithmName="SHA-512" hashValue="nuPGHsrOTyaZfrtiMr0nFckcgK43PIxy9jUIivfMPVSgDgQ7vgMhgBejUU4RwcPntRqSOOPh4bn3fxZfBrOJ7A==" saltValue="9yL325icYfnI68BxKXG01A==" spinCount="100000" sqref="D27:D36" name="Range1_2"/>
  </protectedRanges>
  <mergeCells count="10">
    <mergeCell ref="F6:J10"/>
    <mergeCell ref="F26:J30"/>
    <mergeCell ref="A37:C37"/>
    <mergeCell ref="A39:C39"/>
    <mergeCell ref="A2:D2"/>
    <mergeCell ref="A4:D4"/>
    <mergeCell ref="A20:C20"/>
    <mergeCell ref="A24:D24"/>
    <mergeCell ref="F2:J4"/>
    <mergeCell ref="A22:D22"/>
  </mergeCells>
  <printOptions horizontalCentered="1"/>
  <pageMargins left="0" right="0" top="0.19685039370078741" bottom="0" header="0.31496062992125984" footer="0.31496062992125984"/>
  <pageSetup paperSize="9" orientation="portrait" horizontalDpi="4294967295" verticalDpi="4294967295" r:id="rId1"/>
  <rowBreaks count="1" manualBreakCount="1">
    <brk id="20" max="3" man="1"/>
  </rowBreaks>
  <colBreaks count="1" manualBreakCount="1">
    <brk id="4" max="1048575" man="1"/>
  </colBreaks>
  <extLst>
    <ext xmlns:x14="http://schemas.microsoft.com/office/spreadsheetml/2009/9/main" uri="{CCE6A557-97BC-4b89-ADB6-D9C93CAAB3DF}">
      <x14:dataValidations xmlns:xm="http://schemas.microsoft.com/office/excel/2006/main" count="2">
        <x14:dataValidation type="list" showInputMessage="1" showErrorMessage="1" xr:uid="{9CCEBD76-330E-4D6C-B8F4-A0E636FA6A21}">
          <x14:formula1>
            <xm:f>Instructions!$E$30:$E$32</xm:f>
          </x14:formula1>
          <xm:sqref>C7:C19</xm:sqref>
        </x14:dataValidation>
        <x14:dataValidation type="list" showInputMessage="1" showErrorMessage="1" xr:uid="{725A457D-8DD3-43CE-8EAF-28DE9E6DEAEE}">
          <x14:formula1>
            <xm:f>Instructions!$G$30:$G$33</xm:f>
          </x14:formula1>
          <xm:sqref>C27:C36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6E864-8CC3-44BF-8E49-06F08351F970}">
  <sheetPr>
    <tabColor theme="4" tint="0.39997558519241921"/>
  </sheetPr>
  <dimension ref="A1:J50"/>
  <sheetViews>
    <sheetView view="pageBreakPreview" topLeftCell="A4" zoomScaleNormal="78" zoomScaleSheetLayoutView="100" workbookViewId="0">
      <selection activeCell="C12" sqref="C12"/>
    </sheetView>
  </sheetViews>
  <sheetFormatPr defaultColWidth="10.69921875" defaultRowHeight="11.4" x14ac:dyDescent="0.3"/>
  <cols>
    <col min="1" max="1" width="6.19921875" style="19" customWidth="1"/>
    <col min="2" max="2" width="70.296875" style="23" customWidth="1"/>
    <col min="3" max="3" width="11" style="41" bestFit="1" customWidth="1"/>
    <col min="4" max="4" width="10.69921875" style="23"/>
    <col min="5" max="5" width="2.69921875" style="23" customWidth="1"/>
    <col min="6" max="8" width="10.69921875" style="23"/>
    <col min="9" max="9" width="13.19921875" style="23" customWidth="1"/>
    <col min="10" max="16384" width="10.69921875" style="23"/>
  </cols>
  <sheetData>
    <row r="1" spans="1:10" ht="12" thickBot="1" x14ac:dyDescent="0.35"/>
    <row r="2" spans="1:10" ht="18" thickBot="1" x14ac:dyDescent="0.35">
      <c r="A2" s="102" t="s">
        <v>144</v>
      </c>
      <c r="B2" s="103"/>
      <c r="C2" s="103"/>
      <c r="D2" s="104"/>
      <c r="F2" s="88" t="s">
        <v>173</v>
      </c>
      <c r="G2" s="89"/>
      <c r="H2" s="89"/>
      <c r="I2" s="89"/>
      <c r="J2" s="90"/>
    </row>
    <row r="3" spans="1:10" x14ac:dyDescent="0.3">
      <c r="F3" s="91"/>
      <c r="G3" s="92"/>
      <c r="H3" s="92"/>
      <c r="I3" s="92"/>
      <c r="J3" s="93"/>
    </row>
    <row r="4" spans="1:10" ht="15.45" customHeight="1" thickBot="1" x14ac:dyDescent="0.35">
      <c r="A4" s="87" t="s">
        <v>26</v>
      </c>
      <c r="B4" s="87"/>
      <c r="C4" s="87"/>
      <c r="D4" s="87"/>
      <c r="F4" s="94"/>
      <c r="G4" s="95"/>
      <c r="H4" s="95"/>
      <c r="I4" s="95"/>
      <c r="J4" s="96"/>
    </row>
    <row r="5" spans="1:10" ht="12" thickBot="1" x14ac:dyDescent="0.35"/>
    <row r="6" spans="1:10" ht="27.45" customHeight="1" x14ac:dyDescent="0.3">
      <c r="A6" s="26" t="s">
        <v>131</v>
      </c>
      <c r="B6" s="27" t="s">
        <v>23</v>
      </c>
      <c r="C6" s="26" t="s">
        <v>24</v>
      </c>
      <c r="D6" s="26" t="s">
        <v>42</v>
      </c>
      <c r="F6" s="71" t="s">
        <v>132</v>
      </c>
      <c r="G6" s="72"/>
      <c r="H6" s="72"/>
      <c r="I6" s="73"/>
      <c r="J6" s="39"/>
    </row>
    <row r="7" spans="1:10" ht="41.4" x14ac:dyDescent="0.3">
      <c r="A7" s="28">
        <v>1</v>
      </c>
      <c r="B7" s="29" t="s">
        <v>74</v>
      </c>
      <c r="C7" s="28"/>
      <c r="D7" s="30">
        <f t="shared" ref="D7:D24" si="0">IF(C7="No",1,IF(C7="Yes",2,IF(C7="Definitely Yes",3,0)))</f>
        <v>0</v>
      </c>
      <c r="F7" s="74"/>
      <c r="G7" s="75"/>
      <c r="H7" s="75"/>
      <c r="I7" s="76"/>
      <c r="J7" s="39"/>
    </row>
    <row r="8" spans="1:10" ht="41.4" x14ac:dyDescent="0.3">
      <c r="A8" s="28">
        <v>2</v>
      </c>
      <c r="B8" s="29" t="s">
        <v>75</v>
      </c>
      <c r="C8" s="28"/>
      <c r="D8" s="30">
        <f t="shared" si="0"/>
        <v>0</v>
      </c>
      <c r="F8" s="74"/>
      <c r="G8" s="75"/>
      <c r="H8" s="75"/>
      <c r="I8" s="76"/>
      <c r="J8" s="39"/>
    </row>
    <row r="9" spans="1:10" ht="69.599999999999994" thickBot="1" x14ac:dyDescent="0.35">
      <c r="A9" s="28">
        <v>3</v>
      </c>
      <c r="B9" s="29" t="s">
        <v>76</v>
      </c>
      <c r="C9" s="28"/>
      <c r="D9" s="30">
        <f t="shared" si="0"/>
        <v>0</v>
      </c>
      <c r="F9" s="77"/>
      <c r="G9" s="78"/>
      <c r="H9" s="78"/>
      <c r="I9" s="79"/>
      <c r="J9" s="39"/>
    </row>
    <row r="10" spans="1:10" ht="36" customHeight="1" x14ac:dyDescent="0.3">
      <c r="A10" s="28">
        <v>4</v>
      </c>
      <c r="B10" s="29" t="s">
        <v>77</v>
      </c>
      <c r="C10" s="28"/>
      <c r="D10" s="30">
        <f t="shared" si="0"/>
        <v>0</v>
      </c>
      <c r="F10" s="39"/>
      <c r="G10" s="39"/>
      <c r="H10" s="39"/>
      <c r="I10" s="39"/>
      <c r="J10" s="39"/>
    </row>
    <row r="11" spans="1:10" ht="36" customHeight="1" x14ac:dyDescent="0.3">
      <c r="A11" s="28">
        <v>5</v>
      </c>
      <c r="B11" s="29" t="s">
        <v>78</v>
      </c>
      <c r="C11" s="28"/>
      <c r="D11" s="30">
        <f t="shared" si="0"/>
        <v>0</v>
      </c>
    </row>
    <row r="12" spans="1:10" ht="27.75" customHeight="1" x14ac:dyDescent="0.3">
      <c r="A12" s="28">
        <v>6</v>
      </c>
      <c r="B12" s="29" t="s">
        <v>79</v>
      </c>
      <c r="C12" s="28"/>
      <c r="D12" s="30">
        <f t="shared" si="0"/>
        <v>0</v>
      </c>
    </row>
    <row r="13" spans="1:10" ht="27.75" customHeight="1" x14ac:dyDescent="0.3">
      <c r="A13" s="28">
        <v>7</v>
      </c>
      <c r="B13" s="29" t="s">
        <v>181</v>
      </c>
      <c r="C13" s="28"/>
      <c r="D13" s="30">
        <f t="shared" si="0"/>
        <v>0</v>
      </c>
    </row>
    <row r="14" spans="1:10" ht="27.75" customHeight="1" x14ac:dyDescent="0.3">
      <c r="A14" s="28">
        <v>8</v>
      </c>
      <c r="B14" s="29" t="s">
        <v>70</v>
      </c>
      <c r="C14" s="28"/>
      <c r="D14" s="30">
        <f t="shared" si="0"/>
        <v>0</v>
      </c>
    </row>
    <row r="15" spans="1:10" ht="36" customHeight="1" x14ac:dyDescent="0.3">
      <c r="A15" s="28">
        <v>9</v>
      </c>
      <c r="B15" s="29" t="s">
        <v>81</v>
      </c>
      <c r="C15" s="28"/>
      <c r="D15" s="30">
        <f t="shared" si="0"/>
        <v>0</v>
      </c>
    </row>
    <row r="16" spans="1:10" ht="27.6" x14ac:dyDescent="0.3">
      <c r="A16" s="28">
        <v>10</v>
      </c>
      <c r="B16" s="29" t="s">
        <v>71</v>
      </c>
      <c r="C16" s="28"/>
      <c r="D16" s="30">
        <f t="shared" si="0"/>
        <v>0</v>
      </c>
    </row>
    <row r="17" spans="1:10" ht="41.4" x14ac:dyDescent="0.3">
      <c r="A17" s="28">
        <v>11</v>
      </c>
      <c r="B17" s="29" t="s">
        <v>82</v>
      </c>
      <c r="C17" s="28"/>
      <c r="D17" s="30">
        <f t="shared" si="0"/>
        <v>0</v>
      </c>
    </row>
    <row r="18" spans="1:10" ht="36" customHeight="1" x14ac:dyDescent="0.3">
      <c r="A18" s="28">
        <v>12</v>
      </c>
      <c r="B18" s="29" t="s">
        <v>83</v>
      </c>
      <c r="C18" s="28"/>
      <c r="D18" s="30">
        <f t="shared" si="0"/>
        <v>0</v>
      </c>
    </row>
    <row r="19" spans="1:10" ht="36" customHeight="1" x14ac:dyDescent="0.3">
      <c r="A19" s="28">
        <v>13</v>
      </c>
      <c r="B19" s="29" t="s">
        <v>84</v>
      </c>
      <c r="C19" s="28"/>
      <c r="D19" s="30">
        <f t="shared" si="0"/>
        <v>0</v>
      </c>
    </row>
    <row r="20" spans="1:10" ht="36" customHeight="1" x14ac:dyDescent="0.3">
      <c r="A20" s="28">
        <v>14</v>
      </c>
      <c r="B20" s="29" t="s">
        <v>85</v>
      </c>
      <c r="C20" s="28"/>
      <c r="D20" s="30">
        <f t="shared" si="0"/>
        <v>0</v>
      </c>
    </row>
    <row r="21" spans="1:10" ht="36" customHeight="1" x14ac:dyDescent="0.3">
      <c r="A21" s="28">
        <v>15</v>
      </c>
      <c r="B21" s="29" t="s">
        <v>72</v>
      </c>
      <c r="C21" s="28"/>
      <c r="D21" s="30">
        <f t="shared" si="0"/>
        <v>0</v>
      </c>
    </row>
    <row r="22" spans="1:10" ht="82.8" x14ac:dyDescent="0.3">
      <c r="A22" s="28">
        <v>16</v>
      </c>
      <c r="B22" s="29" t="s">
        <v>87</v>
      </c>
      <c r="C22" s="28"/>
      <c r="D22" s="30">
        <f t="shared" si="0"/>
        <v>0</v>
      </c>
    </row>
    <row r="23" spans="1:10" ht="36" customHeight="1" x14ac:dyDescent="0.3">
      <c r="A23" s="28">
        <v>17</v>
      </c>
      <c r="B23" s="29" t="s">
        <v>73</v>
      </c>
      <c r="C23" s="28"/>
      <c r="D23" s="30">
        <f t="shared" si="0"/>
        <v>0</v>
      </c>
    </row>
    <row r="24" spans="1:10" ht="36" customHeight="1" x14ac:dyDescent="0.3">
      <c r="A24" s="28">
        <v>18</v>
      </c>
      <c r="B24" s="29" t="s">
        <v>86</v>
      </c>
      <c r="C24" s="28"/>
      <c r="D24" s="30">
        <f t="shared" si="0"/>
        <v>0</v>
      </c>
    </row>
    <row r="25" spans="1:10" ht="17.399999999999999" x14ac:dyDescent="0.3">
      <c r="A25" s="105" t="s">
        <v>108</v>
      </c>
      <c r="B25" s="105"/>
      <c r="C25" s="105"/>
      <c r="D25" s="48">
        <f>SUM(D7:D24)</f>
        <v>0</v>
      </c>
    </row>
    <row r="26" spans="1:10" ht="12" thickBot="1" x14ac:dyDescent="0.35"/>
    <row r="27" spans="1:10" ht="18" thickBot="1" x14ac:dyDescent="0.35">
      <c r="A27" s="102" t="s">
        <v>144</v>
      </c>
      <c r="B27" s="103"/>
      <c r="C27" s="103"/>
      <c r="D27" s="104"/>
    </row>
    <row r="29" spans="1:10" ht="15.45" customHeight="1" x14ac:dyDescent="0.3">
      <c r="A29" s="87" t="s">
        <v>40</v>
      </c>
      <c r="B29" s="87"/>
      <c r="C29" s="87"/>
      <c r="D29" s="87"/>
    </row>
    <row r="30" spans="1:10" ht="12" thickBot="1" x14ac:dyDescent="0.35"/>
    <row r="31" spans="1:10" ht="28.2" customHeight="1" x14ac:dyDescent="0.3">
      <c r="A31" s="26" t="s">
        <v>131</v>
      </c>
      <c r="B31" s="27" t="s">
        <v>23</v>
      </c>
      <c r="C31" s="26" t="s">
        <v>24</v>
      </c>
      <c r="D31" s="26" t="s">
        <v>42</v>
      </c>
      <c r="F31" s="71" t="s">
        <v>133</v>
      </c>
      <c r="G31" s="72"/>
      <c r="H31" s="72"/>
      <c r="I31" s="72"/>
      <c r="J31" s="73"/>
    </row>
    <row r="32" spans="1:10" ht="48" customHeight="1" x14ac:dyDescent="0.3">
      <c r="A32" s="28">
        <v>1</v>
      </c>
      <c r="B32" s="29" t="s">
        <v>103</v>
      </c>
      <c r="C32" s="28"/>
      <c r="D32" s="30">
        <f t="shared" ref="D32:D47" si="1">IF(C32="Definitely No",1,IF(C32="No",2,IF(C32="Yes",3,IF(C32="Definitely Yes",4,0))))</f>
        <v>0</v>
      </c>
      <c r="F32" s="74"/>
      <c r="G32" s="75"/>
      <c r="H32" s="75"/>
      <c r="I32" s="75"/>
      <c r="J32" s="76"/>
    </row>
    <row r="33" spans="1:10" ht="41.25" customHeight="1" x14ac:dyDescent="0.3">
      <c r="A33" s="28">
        <v>2</v>
      </c>
      <c r="B33" s="29" t="s">
        <v>88</v>
      </c>
      <c r="C33" s="28"/>
      <c r="D33" s="30">
        <f t="shared" si="1"/>
        <v>0</v>
      </c>
      <c r="F33" s="74"/>
      <c r="G33" s="75"/>
      <c r="H33" s="75"/>
      <c r="I33" s="75"/>
      <c r="J33" s="76"/>
    </row>
    <row r="34" spans="1:10" ht="41.25" customHeight="1" x14ac:dyDescent="0.3">
      <c r="A34" s="28">
        <v>3</v>
      </c>
      <c r="B34" s="29" t="s">
        <v>89</v>
      </c>
      <c r="C34" s="28"/>
      <c r="D34" s="30">
        <f t="shared" si="1"/>
        <v>0</v>
      </c>
      <c r="F34" s="74"/>
      <c r="G34" s="75"/>
      <c r="H34" s="75"/>
      <c r="I34" s="75"/>
      <c r="J34" s="76"/>
    </row>
    <row r="35" spans="1:10" ht="41.25" customHeight="1" x14ac:dyDescent="0.3">
      <c r="A35" s="28">
        <v>4</v>
      </c>
      <c r="B35" s="29" t="s">
        <v>90</v>
      </c>
      <c r="C35" s="28"/>
      <c r="D35" s="30">
        <f t="shared" si="1"/>
        <v>0</v>
      </c>
      <c r="F35" s="74"/>
      <c r="G35" s="75"/>
      <c r="H35" s="75"/>
      <c r="I35" s="75"/>
      <c r="J35" s="76"/>
    </row>
    <row r="36" spans="1:10" ht="41.25" customHeight="1" thickBot="1" x14ac:dyDescent="0.35">
      <c r="A36" s="28">
        <v>5</v>
      </c>
      <c r="B36" s="29" t="s">
        <v>91</v>
      </c>
      <c r="C36" s="28"/>
      <c r="D36" s="30">
        <f t="shared" si="1"/>
        <v>0</v>
      </c>
      <c r="F36" s="77"/>
      <c r="G36" s="78"/>
      <c r="H36" s="78"/>
      <c r="I36" s="78"/>
      <c r="J36" s="79"/>
    </row>
    <row r="37" spans="1:10" ht="41.25" customHeight="1" x14ac:dyDescent="0.3">
      <c r="A37" s="28">
        <v>6</v>
      </c>
      <c r="B37" s="29" t="s">
        <v>92</v>
      </c>
      <c r="C37" s="28"/>
      <c r="D37" s="30">
        <f t="shared" si="1"/>
        <v>0</v>
      </c>
    </row>
    <row r="38" spans="1:10" ht="41.25" customHeight="1" x14ac:dyDescent="0.3">
      <c r="A38" s="28">
        <v>7</v>
      </c>
      <c r="B38" s="29" t="s">
        <v>93</v>
      </c>
      <c r="C38" s="28"/>
      <c r="D38" s="30">
        <f t="shared" si="1"/>
        <v>0</v>
      </c>
    </row>
    <row r="39" spans="1:10" ht="41.25" customHeight="1" x14ac:dyDescent="0.3">
      <c r="A39" s="28">
        <v>8</v>
      </c>
      <c r="B39" s="29" t="s">
        <v>94</v>
      </c>
      <c r="C39" s="28"/>
      <c r="D39" s="30">
        <f t="shared" si="1"/>
        <v>0</v>
      </c>
    </row>
    <row r="40" spans="1:10" ht="41.25" customHeight="1" x14ac:dyDescent="0.3">
      <c r="A40" s="28">
        <v>9</v>
      </c>
      <c r="B40" s="29" t="s">
        <v>95</v>
      </c>
      <c r="C40" s="28"/>
      <c r="D40" s="30">
        <f t="shared" si="1"/>
        <v>0</v>
      </c>
    </row>
    <row r="41" spans="1:10" ht="41.25" customHeight="1" x14ac:dyDescent="0.3">
      <c r="A41" s="28">
        <v>10</v>
      </c>
      <c r="B41" s="29" t="s">
        <v>96</v>
      </c>
      <c r="C41" s="28"/>
      <c r="D41" s="30">
        <f t="shared" si="1"/>
        <v>0</v>
      </c>
    </row>
    <row r="42" spans="1:10" ht="41.25" customHeight="1" x14ac:dyDescent="0.3">
      <c r="A42" s="28">
        <v>11</v>
      </c>
      <c r="B42" s="29" t="s">
        <v>97</v>
      </c>
      <c r="C42" s="28"/>
      <c r="D42" s="30">
        <f t="shared" si="1"/>
        <v>0</v>
      </c>
    </row>
    <row r="43" spans="1:10" ht="41.25" customHeight="1" x14ac:dyDescent="0.3">
      <c r="A43" s="28">
        <v>12</v>
      </c>
      <c r="B43" s="29" t="s">
        <v>98</v>
      </c>
      <c r="C43" s="28"/>
      <c r="D43" s="30">
        <f t="shared" si="1"/>
        <v>0</v>
      </c>
    </row>
    <row r="44" spans="1:10" ht="41.25" customHeight="1" x14ac:dyDescent="0.3">
      <c r="A44" s="28">
        <v>13</v>
      </c>
      <c r="B44" s="29" t="s">
        <v>99</v>
      </c>
      <c r="C44" s="28"/>
      <c r="D44" s="30">
        <f t="shared" si="1"/>
        <v>0</v>
      </c>
    </row>
    <row r="45" spans="1:10" ht="41.25" customHeight="1" x14ac:dyDescent="0.3">
      <c r="A45" s="28">
        <v>14</v>
      </c>
      <c r="B45" s="29" t="s">
        <v>100</v>
      </c>
      <c r="C45" s="28"/>
      <c r="D45" s="30">
        <f t="shared" si="1"/>
        <v>0</v>
      </c>
      <c r="E45" s="37"/>
    </row>
    <row r="46" spans="1:10" ht="41.25" customHeight="1" x14ac:dyDescent="0.3">
      <c r="A46" s="28">
        <v>15</v>
      </c>
      <c r="B46" s="29" t="s">
        <v>101</v>
      </c>
      <c r="C46" s="28"/>
      <c r="D46" s="30">
        <f t="shared" si="1"/>
        <v>0</v>
      </c>
    </row>
    <row r="47" spans="1:10" ht="41.25" customHeight="1" x14ac:dyDescent="0.3">
      <c r="A47" s="28">
        <v>16</v>
      </c>
      <c r="B47" s="29" t="s">
        <v>102</v>
      </c>
      <c r="C47" s="28"/>
      <c r="D47" s="30">
        <f t="shared" si="1"/>
        <v>0</v>
      </c>
    </row>
    <row r="48" spans="1:10" ht="15.45" customHeight="1" x14ac:dyDescent="0.3">
      <c r="A48" s="81" t="s">
        <v>109</v>
      </c>
      <c r="B48" s="81"/>
      <c r="C48" s="81"/>
      <c r="D48" s="35">
        <f>SUM(D32:D47)</f>
        <v>0</v>
      </c>
      <c r="E48" s="40"/>
    </row>
    <row r="49" spans="1:4" ht="13.8" x14ac:dyDescent="0.3">
      <c r="A49" s="22"/>
      <c r="B49" s="25"/>
      <c r="C49" s="43"/>
      <c r="D49" s="25"/>
    </row>
    <row r="50" spans="1:4" ht="31.95" customHeight="1" x14ac:dyDescent="0.3">
      <c r="A50" s="101" t="s">
        <v>147</v>
      </c>
      <c r="B50" s="101"/>
      <c r="C50" s="101"/>
      <c r="D50" s="46">
        <f>D48+D25</f>
        <v>0</v>
      </c>
    </row>
  </sheetData>
  <protectedRanges>
    <protectedRange algorithmName="SHA-512" hashValue="nuPGHsrOTyaZfrtiMr0nFckcgK43PIxy9jUIivfMPVSgDgQ7vgMhgBejUU4RwcPntRqSOOPh4bn3fxZfBrOJ7A==" saltValue="9yL325icYfnI68BxKXG01A==" spinCount="100000" sqref="A4 C1:D6 A1:B3 A29 A25 A48 A5:B24 A26:B26 A30:B47 A50 A49:B49 A51:B1048576 C25:D26 C7:C24 C48:D1048576 C32:C47 E48 A28:B28 C28:D31 A27:D27" name="Range1"/>
    <protectedRange algorithmName="SHA-512" hashValue="nuPGHsrOTyaZfrtiMr0nFckcgK43PIxy9jUIivfMPVSgDgQ7vgMhgBejUU4RwcPntRqSOOPh4bn3fxZfBrOJ7A==" saltValue="9yL325icYfnI68BxKXG01A==" spinCount="100000" sqref="D32:D47" name="Range1_2"/>
  </protectedRanges>
  <mergeCells count="10">
    <mergeCell ref="F31:J36"/>
    <mergeCell ref="F6:I9"/>
    <mergeCell ref="A48:C48"/>
    <mergeCell ref="A50:C50"/>
    <mergeCell ref="A2:D2"/>
    <mergeCell ref="A4:D4"/>
    <mergeCell ref="A29:D29"/>
    <mergeCell ref="A25:C25"/>
    <mergeCell ref="F2:J4"/>
    <mergeCell ref="A27:D27"/>
  </mergeCells>
  <printOptions horizontalCentered="1"/>
  <pageMargins left="0" right="0" top="0.19685039370078741" bottom="0" header="0.31496062992125984" footer="0.31496062992125984"/>
  <pageSetup paperSize="9" scale="90" orientation="portrait" horizontalDpi="4294967295" verticalDpi="4294967295" r:id="rId1"/>
  <rowBreaks count="1" manualBreakCount="1">
    <brk id="26" max="3" man="1"/>
  </rowBreaks>
  <colBreaks count="1" manualBreakCount="1">
    <brk id="4" max="1048575" man="1"/>
  </colBreaks>
  <extLst>
    <ext xmlns:x14="http://schemas.microsoft.com/office/spreadsheetml/2009/9/main" uri="{CCE6A557-97BC-4b89-ADB6-D9C93CAAB3DF}">
      <x14:dataValidations xmlns:xm="http://schemas.microsoft.com/office/excel/2006/main" count="2">
        <x14:dataValidation type="list" showInputMessage="1" showErrorMessage="1" xr:uid="{14564A01-0ACB-4AB4-95DA-A0A5465F5F78}">
          <x14:formula1>
            <xm:f>Instructions!$E$30:$E$32</xm:f>
          </x14:formula1>
          <xm:sqref>C7:C24</xm:sqref>
        </x14:dataValidation>
        <x14:dataValidation type="list" showInputMessage="1" showErrorMessage="1" xr:uid="{994FFFD8-9AAC-423F-B1DF-C4B5AF7F7843}">
          <x14:formula1>
            <xm:f>Instructions!$G$30:$G$33</xm:f>
          </x14:formula1>
          <xm:sqref>C32:C47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36C8B-B2AD-4EEB-9A73-09866726D4C3}">
  <sheetPr>
    <tabColor theme="9" tint="0.59999389629810485"/>
  </sheetPr>
  <dimension ref="A1:J64"/>
  <sheetViews>
    <sheetView view="pageBreakPreview" zoomScaleNormal="80" zoomScaleSheetLayoutView="100" workbookViewId="0"/>
  </sheetViews>
  <sheetFormatPr defaultColWidth="10.69921875" defaultRowHeight="11.4" x14ac:dyDescent="0.2"/>
  <cols>
    <col min="1" max="1" width="6" style="19" customWidth="1"/>
    <col min="2" max="2" width="64.19921875" style="4" customWidth="1"/>
    <col min="3" max="3" width="11" style="42" bestFit="1" customWidth="1"/>
    <col min="4" max="4" width="10.69921875" style="13"/>
    <col min="5" max="5" width="2.69921875" style="4" customWidth="1"/>
    <col min="6" max="16384" width="10.69921875" style="4"/>
  </cols>
  <sheetData>
    <row r="1" spans="1:10" ht="12" thickBot="1" x14ac:dyDescent="0.25">
      <c r="B1" s="23"/>
      <c r="C1" s="41"/>
      <c r="D1" s="19"/>
    </row>
    <row r="2" spans="1:10" ht="18" thickBot="1" x14ac:dyDescent="0.25">
      <c r="A2" s="106" t="s">
        <v>145</v>
      </c>
      <c r="B2" s="107"/>
      <c r="C2" s="107"/>
      <c r="D2" s="108"/>
      <c r="F2" s="88" t="s">
        <v>173</v>
      </c>
      <c r="G2" s="89"/>
      <c r="H2" s="89"/>
      <c r="I2" s="89"/>
      <c r="J2" s="90"/>
    </row>
    <row r="3" spans="1:10" x14ac:dyDescent="0.2">
      <c r="B3" s="23"/>
      <c r="C3" s="41"/>
      <c r="D3" s="19"/>
      <c r="F3" s="91"/>
      <c r="G3" s="92"/>
      <c r="H3" s="92"/>
      <c r="I3" s="92"/>
      <c r="J3" s="93"/>
    </row>
    <row r="4" spans="1:10" ht="15.45" customHeight="1" thickBot="1" x14ac:dyDescent="0.25">
      <c r="A4" s="87" t="s">
        <v>26</v>
      </c>
      <c r="B4" s="87"/>
      <c r="C4" s="87"/>
      <c r="D4" s="87"/>
      <c r="F4" s="94"/>
      <c r="G4" s="95"/>
      <c r="H4" s="95"/>
      <c r="I4" s="95"/>
      <c r="J4" s="96"/>
    </row>
    <row r="5" spans="1:10" ht="12" thickBot="1" x14ac:dyDescent="0.25">
      <c r="B5" s="23"/>
      <c r="C5" s="41"/>
      <c r="D5" s="19"/>
    </row>
    <row r="6" spans="1:10" ht="27.6" x14ac:dyDescent="0.2">
      <c r="A6" s="26" t="s">
        <v>131</v>
      </c>
      <c r="B6" s="27" t="s">
        <v>23</v>
      </c>
      <c r="C6" s="26" t="s">
        <v>24</v>
      </c>
      <c r="D6" s="26" t="s">
        <v>42</v>
      </c>
      <c r="F6" s="71" t="s">
        <v>132</v>
      </c>
      <c r="G6" s="72"/>
      <c r="H6" s="72"/>
      <c r="I6" s="72"/>
      <c r="J6" s="73"/>
    </row>
    <row r="7" spans="1:10" ht="48" customHeight="1" x14ac:dyDescent="0.2">
      <c r="A7" s="28">
        <v>1</v>
      </c>
      <c r="B7" s="29" t="s">
        <v>110</v>
      </c>
      <c r="C7" s="28"/>
      <c r="D7" s="30">
        <f t="shared" ref="D7:D17" si="0">IF(C7="No",1,IF(C7="Yes",2,IF(C7="Definitely Yes",3,0)))</f>
        <v>0</v>
      </c>
      <c r="F7" s="74"/>
      <c r="G7" s="75"/>
      <c r="H7" s="75"/>
      <c r="I7" s="75"/>
      <c r="J7" s="76"/>
    </row>
    <row r="8" spans="1:10" ht="48" customHeight="1" x14ac:dyDescent="0.2">
      <c r="A8" s="28">
        <v>2</v>
      </c>
      <c r="B8" s="29" t="s">
        <v>111</v>
      </c>
      <c r="C8" s="28"/>
      <c r="D8" s="30">
        <f t="shared" si="0"/>
        <v>0</v>
      </c>
      <c r="F8" s="74"/>
      <c r="G8" s="75"/>
      <c r="H8" s="75"/>
      <c r="I8" s="75"/>
      <c r="J8" s="76"/>
    </row>
    <row r="9" spans="1:10" ht="48" customHeight="1" x14ac:dyDescent="0.2">
      <c r="A9" s="28">
        <v>3</v>
      </c>
      <c r="B9" s="29" t="s">
        <v>112</v>
      </c>
      <c r="C9" s="28"/>
      <c r="D9" s="30">
        <f t="shared" si="0"/>
        <v>0</v>
      </c>
      <c r="F9" s="74"/>
      <c r="G9" s="75"/>
      <c r="H9" s="75"/>
      <c r="I9" s="75"/>
      <c r="J9" s="76"/>
    </row>
    <row r="10" spans="1:10" ht="48" customHeight="1" thickBot="1" x14ac:dyDescent="0.25">
      <c r="A10" s="28">
        <v>4</v>
      </c>
      <c r="B10" s="29" t="s">
        <v>113</v>
      </c>
      <c r="C10" s="28"/>
      <c r="D10" s="30">
        <f t="shared" si="0"/>
        <v>0</v>
      </c>
      <c r="F10" s="77"/>
      <c r="G10" s="78"/>
      <c r="H10" s="78"/>
      <c r="I10" s="78"/>
      <c r="J10" s="79"/>
    </row>
    <row r="11" spans="1:10" ht="48" customHeight="1" x14ac:dyDescent="0.2">
      <c r="A11" s="28">
        <v>5</v>
      </c>
      <c r="B11" s="29" t="s">
        <v>114</v>
      </c>
      <c r="C11" s="28"/>
      <c r="D11" s="30">
        <f t="shared" si="0"/>
        <v>0</v>
      </c>
    </row>
    <row r="12" spans="1:10" ht="48" customHeight="1" x14ac:dyDescent="0.2">
      <c r="A12" s="28">
        <v>6</v>
      </c>
      <c r="B12" s="29" t="s">
        <v>115</v>
      </c>
      <c r="C12" s="28"/>
      <c r="D12" s="30">
        <f t="shared" si="0"/>
        <v>0</v>
      </c>
    </row>
    <row r="13" spans="1:10" ht="48" customHeight="1" x14ac:dyDescent="0.2">
      <c r="A13" s="28">
        <v>7</v>
      </c>
      <c r="B13" s="29" t="s">
        <v>116</v>
      </c>
      <c r="C13" s="28"/>
      <c r="D13" s="30">
        <f t="shared" si="0"/>
        <v>0</v>
      </c>
    </row>
    <row r="14" spans="1:10" ht="48" customHeight="1" x14ac:dyDescent="0.2">
      <c r="A14" s="28">
        <v>8</v>
      </c>
      <c r="B14" s="29" t="s">
        <v>117</v>
      </c>
      <c r="C14" s="28"/>
      <c r="D14" s="30">
        <f t="shared" si="0"/>
        <v>0</v>
      </c>
    </row>
    <row r="15" spans="1:10" ht="48" customHeight="1" x14ac:dyDescent="0.2">
      <c r="A15" s="28">
        <v>9</v>
      </c>
      <c r="B15" s="31" t="s">
        <v>118</v>
      </c>
      <c r="C15" s="28"/>
      <c r="D15" s="30">
        <f t="shared" si="0"/>
        <v>0</v>
      </c>
    </row>
    <row r="16" spans="1:10" ht="48" customHeight="1" x14ac:dyDescent="0.2">
      <c r="A16" s="28">
        <v>10</v>
      </c>
      <c r="B16" s="29" t="s">
        <v>119</v>
      </c>
      <c r="C16" s="28"/>
      <c r="D16" s="30">
        <f t="shared" si="0"/>
        <v>0</v>
      </c>
    </row>
    <row r="17" spans="1:10" ht="45" customHeight="1" x14ac:dyDescent="0.2">
      <c r="A17" s="28">
        <v>11</v>
      </c>
      <c r="B17" s="31" t="s">
        <v>172</v>
      </c>
      <c r="C17" s="28"/>
      <c r="D17" s="30">
        <f t="shared" si="0"/>
        <v>0</v>
      </c>
    </row>
    <row r="18" spans="1:10" ht="17.399999999999999" x14ac:dyDescent="0.2">
      <c r="A18" s="105" t="s">
        <v>108</v>
      </c>
      <c r="B18" s="105"/>
      <c r="C18" s="105"/>
      <c r="D18" s="47">
        <f>SUM(D7:D17)</f>
        <v>0</v>
      </c>
    </row>
    <row r="19" spans="1:10" ht="12" thickBot="1" x14ac:dyDescent="0.25">
      <c r="B19" s="23"/>
      <c r="C19" s="41"/>
      <c r="D19" s="19"/>
    </row>
    <row r="20" spans="1:10" ht="18" thickBot="1" x14ac:dyDescent="0.25">
      <c r="A20" s="106" t="s">
        <v>145</v>
      </c>
      <c r="B20" s="107"/>
      <c r="C20" s="107"/>
      <c r="D20" s="108"/>
    </row>
    <row r="21" spans="1:10" x14ac:dyDescent="0.2">
      <c r="B21" s="23"/>
      <c r="C21" s="41"/>
      <c r="D21" s="19"/>
    </row>
    <row r="22" spans="1:10" ht="15.45" customHeight="1" x14ac:dyDescent="0.2">
      <c r="A22" s="87" t="s">
        <v>40</v>
      </c>
      <c r="B22" s="87"/>
      <c r="C22" s="87"/>
      <c r="D22" s="87"/>
    </row>
    <row r="23" spans="1:10" ht="12" thickBot="1" x14ac:dyDescent="0.25">
      <c r="B23" s="23"/>
      <c r="C23" s="41"/>
      <c r="D23" s="19"/>
    </row>
    <row r="24" spans="1:10" ht="27.6" x14ac:dyDescent="0.2">
      <c r="A24" s="26" t="s">
        <v>131</v>
      </c>
      <c r="B24" s="27" t="s">
        <v>23</v>
      </c>
      <c r="C24" s="26" t="s">
        <v>24</v>
      </c>
      <c r="D24" s="26" t="s">
        <v>42</v>
      </c>
      <c r="F24" s="71" t="s">
        <v>133</v>
      </c>
      <c r="G24" s="72"/>
      <c r="H24" s="72"/>
      <c r="I24" s="72"/>
      <c r="J24" s="73"/>
    </row>
    <row r="25" spans="1:10" ht="50.7" customHeight="1" x14ac:dyDescent="0.2">
      <c r="A25" s="28">
        <v>1</v>
      </c>
      <c r="B25" s="31" t="s">
        <v>125</v>
      </c>
      <c r="C25" s="28"/>
      <c r="D25" s="30">
        <f t="shared" ref="D25:D34" si="1">IF(C25="Definitely No",1,IF(C25="No",2,IF(C25="Yes",3,IF(C25="Definitely Yes",4,0))))</f>
        <v>0</v>
      </c>
      <c r="F25" s="74"/>
      <c r="G25" s="75"/>
      <c r="H25" s="75"/>
      <c r="I25" s="75"/>
      <c r="J25" s="76"/>
    </row>
    <row r="26" spans="1:10" ht="50.7" customHeight="1" x14ac:dyDescent="0.2">
      <c r="A26" s="28">
        <v>2</v>
      </c>
      <c r="B26" s="31" t="s">
        <v>126</v>
      </c>
      <c r="C26" s="28"/>
      <c r="D26" s="30">
        <f t="shared" si="1"/>
        <v>0</v>
      </c>
      <c r="F26" s="74"/>
      <c r="G26" s="75"/>
      <c r="H26" s="75"/>
      <c r="I26" s="75"/>
      <c r="J26" s="76"/>
    </row>
    <row r="27" spans="1:10" ht="50.7" customHeight="1" x14ac:dyDescent="0.2">
      <c r="A27" s="28">
        <v>3</v>
      </c>
      <c r="B27" s="31" t="s">
        <v>127</v>
      </c>
      <c r="C27" s="28"/>
      <c r="D27" s="30">
        <f t="shared" si="1"/>
        <v>0</v>
      </c>
      <c r="F27" s="74"/>
      <c r="G27" s="75"/>
      <c r="H27" s="75"/>
      <c r="I27" s="75"/>
      <c r="J27" s="76"/>
    </row>
    <row r="28" spans="1:10" ht="50.7" customHeight="1" thickBot="1" x14ac:dyDescent="0.25">
      <c r="A28" s="28">
        <v>4</v>
      </c>
      <c r="B28" s="31" t="s">
        <v>120</v>
      </c>
      <c r="C28" s="28"/>
      <c r="D28" s="30">
        <f t="shared" si="1"/>
        <v>0</v>
      </c>
      <c r="F28" s="77"/>
      <c r="G28" s="78"/>
      <c r="H28" s="78"/>
      <c r="I28" s="78"/>
      <c r="J28" s="79"/>
    </row>
    <row r="29" spans="1:10" ht="50.7" customHeight="1" x14ac:dyDescent="0.2">
      <c r="A29" s="28">
        <v>5</v>
      </c>
      <c r="B29" s="31" t="s">
        <v>128</v>
      </c>
      <c r="C29" s="28"/>
      <c r="D29" s="30">
        <f t="shared" si="1"/>
        <v>0</v>
      </c>
    </row>
    <row r="30" spans="1:10" ht="50.7" customHeight="1" x14ac:dyDescent="0.2">
      <c r="A30" s="28">
        <v>6</v>
      </c>
      <c r="B30" s="31" t="s">
        <v>121</v>
      </c>
      <c r="C30" s="28"/>
      <c r="D30" s="30">
        <f t="shared" si="1"/>
        <v>0</v>
      </c>
    </row>
    <row r="31" spans="1:10" ht="50.7" customHeight="1" x14ac:dyDescent="0.2">
      <c r="A31" s="28">
        <v>7</v>
      </c>
      <c r="B31" s="31" t="s">
        <v>122</v>
      </c>
      <c r="C31" s="28"/>
      <c r="D31" s="30">
        <f t="shared" si="1"/>
        <v>0</v>
      </c>
    </row>
    <row r="32" spans="1:10" ht="50.7" customHeight="1" x14ac:dyDescent="0.2">
      <c r="A32" s="28">
        <v>8</v>
      </c>
      <c r="B32" s="31" t="s">
        <v>123</v>
      </c>
      <c r="C32" s="28"/>
      <c r="D32" s="30">
        <f t="shared" si="1"/>
        <v>0</v>
      </c>
    </row>
    <row r="33" spans="1:4" ht="50.7" customHeight="1" x14ac:dyDescent="0.2">
      <c r="A33" s="28">
        <v>9</v>
      </c>
      <c r="B33" s="31" t="s">
        <v>124</v>
      </c>
      <c r="C33" s="28"/>
      <c r="D33" s="30">
        <f t="shared" si="1"/>
        <v>0</v>
      </c>
    </row>
    <row r="34" spans="1:4" ht="50.7" customHeight="1" x14ac:dyDescent="0.2">
      <c r="A34" s="28">
        <v>10</v>
      </c>
      <c r="B34" s="31" t="s">
        <v>129</v>
      </c>
      <c r="C34" s="28"/>
      <c r="D34" s="30">
        <f t="shared" si="1"/>
        <v>0</v>
      </c>
    </row>
    <row r="35" spans="1:4" ht="17.399999999999999" x14ac:dyDescent="0.2">
      <c r="A35" s="105" t="s">
        <v>109</v>
      </c>
      <c r="B35" s="105"/>
      <c r="C35" s="105"/>
      <c r="D35" s="36">
        <f>SUM(D25:D34)</f>
        <v>0</v>
      </c>
    </row>
    <row r="36" spans="1:4" x14ac:dyDescent="0.2">
      <c r="B36" s="23"/>
      <c r="C36" s="41"/>
      <c r="D36" s="19"/>
    </row>
    <row r="37" spans="1:4" s="23" customFormat="1" ht="25.95" customHeight="1" x14ac:dyDescent="0.3">
      <c r="A37" s="101" t="s">
        <v>148</v>
      </c>
      <c r="B37" s="101"/>
      <c r="C37" s="101"/>
      <c r="D37" s="33">
        <f>D35+D18</f>
        <v>0</v>
      </c>
    </row>
    <row r="38" spans="1:4" x14ac:dyDescent="0.2">
      <c r="B38" s="23"/>
      <c r="C38" s="41"/>
      <c r="D38" s="19"/>
    </row>
    <row r="39" spans="1:4" x14ac:dyDescent="0.2">
      <c r="B39" s="23"/>
      <c r="C39" s="41"/>
      <c r="D39" s="19"/>
    </row>
    <row r="40" spans="1:4" x14ac:dyDescent="0.2">
      <c r="B40" s="23"/>
      <c r="C40" s="41"/>
      <c r="D40" s="19"/>
    </row>
    <row r="41" spans="1:4" x14ac:dyDescent="0.2">
      <c r="B41" s="23"/>
      <c r="C41" s="41"/>
      <c r="D41" s="19"/>
    </row>
    <row r="42" spans="1:4" x14ac:dyDescent="0.2">
      <c r="B42" s="23"/>
      <c r="C42" s="41"/>
      <c r="D42" s="19"/>
    </row>
    <row r="43" spans="1:4" x14ac:dyDescent="0.2">
      <c r="B43" s="23"/>
      <c r="C43" s="41"/>
      <c r="D43" s="19"/>
    </row>
    <row r="44" spans="1:4" x14ac:dyDescent="0.2">
      <c r="B44" s="23"/>
      <c r="C44" s="41"/>
      <c r="D44" s="19"/>
    </row>
    <row r="45" spans="1:4" x14ac:dyDescent="0.2">
      <c r="B45" s="23"/>
      <c r="C45" s="41"/>
      <c r="D45" s="19"/>
    </row>
    <row r="46" spans="1:4" x14ac:dyDescent="0.2">
      <c r="B46" s="23"/>
      <c r="C46" s="41"/>
      <c r="D46" s="19"/>
    </row>
    <row r="47" spans="1:4" x14ac:dyDescent="0.2">
      <c r="B47" s="23"/>
      <c r="C47" s="41"/>
      <c r="D47" s="19"/>
    </row>
    <row r="48" spans="1:4" x14ac:dyDescent="0.2">
      <c r="B48" s="23"/>
      <c r="C48" s="41"/>
      <c r="D48" s="19"/>
    </row>
    <row r="49" spans="2:4" x14ac:dyDescent="0.2">
      <c r="B49" s="23"/>
      <c r="C49" s="41"/>
      <c r="D49" s="19"/>
    </row>
    <row r="50" spans="2:4" x14ac:dyDescent="0.2">
      <c r="B50" s="23"/>
      <c r="C50" s="41"/>
      <c r="D50" s="19"/>
    </row>
    <row r="51" spans="2:4" x14ac:dyDescent="0.2">
      <c r="B51" s="23"/>
      <c r="C51" s="41"/>
      <c r="D51" s="19"/>
    </row>
    <row r="52" spans="2:4" x14ac:dyDescent="0.2">
      <c r="B52" s="23"/>
      <c r="C52" s="41"/>
      <c r="D52" s="19"/>
    </row>
    <row r="53" spans="2:4" x14ac:dyDescent="0.2">
      <c r="B53" s="23"/>
      <c r="C53" s="41"/>
      <c r="D53" s="19"/>
    </row>
    <row r="54" spans="2:4" x14ac:dyDescent="0.2">
      <c r="B54" s="23"/>
      <c r="C54" s="41"/>
      <c r="D54" s="19"/>
    </row>
    <row r="55" spans="2:4" x14ac:dyDescent="0.2">
      <c r="B55" s="23"/>
      <c r="C55" s="41"/>
      <c r="D55" s="19"/>
    </row>
    <row r="56" spans="2:4" x14ac:dyDescent="0.2">
      <c r="B56" s="23"/>
      <c r="C56" s="41"/>
      <c r="D56" s="19"/>
    </row>
    <row r="57" spans="2:4" x14ac:dyDescent="0.2">
      <c r="B57" s="23"/>
      <c r="C57" s="41"/>
      <c r="D57" s="19"/>
    </row>
    <row r="58" spans="2:4" x14ac:dyDescent="0.2">
      <c r="B58" s="23"/>
      <c r="C58" s="41"/>
      <c r="D58" s="19"/>
    </row>
    <row r="59" spans="2:4" x14ac:dyDescent="0.2">
      <c r="B59" s="23"/>
      <c r="C59" s="41"/>
      <c r="D59" s="19"/>
    </row>
    <row r="60" spans="2:4" x14ac:dyDescent="0.2">
      <c r="B60" s="23"/>
      <c r="C60" s="41"/>
      <c r="D60" s="19"/>
    </row>
    <row r="61" spans="2:4" x14ac:dyDescent="0.2">
      <c r="B61" s="23"/>
      <c r="C61" s="41"/>
      <c r="D61" s="19"/>
    </row>
    <row r="62" spans="2:4" x14ac:dyDescent="0.2">
      <c r="B62" s="23"/>
      <c r="C62" s="41"/>
      <c r="D62" s="19"/>
    </row>
    <row r="63" spans="2:4" x14ac:dyDescent="0.2">
      <c r="B63" s="23"/>
      <c r="C63" s="41"/>
      <c r="D63" s="19"/>
    </row>
    <row r="64" spans="2:4" x14ac:dyDescent="0.2">
      <c r="B64" s="23"/>
      <c r="C64" s="41"/>
      <c r="D64" s="19"/>
    </row>
  </sheetData>
  <protectedRanges>
    <protectedRange algorithmName="SHA-512" hashValue="nuPGHsrOTyaZfrtiMr0nFckcgK43PIxy9jUIivfMPVSgDgQ7vgMhgBejUU4RwcPntRqSOOPh4bn3fxZfBrOJ7A==" saltValue="9yL325icYfnI68BxKXG01A==" spinCount="100000" sqref="B16 C35:D1048576 C1:D6 B5:B14 B1:B3 B23:B33 B19 B38:B1048576 B36 A1:A19 C18:D19 C7:C17 C25:C34 B21 A21:A1048576 C21:D24 A20:D20" name="Range1"/>
    <protectedRange algorithmName="SHA-512" hashValue="nuPGHsrOTyaZfrtiMr0nFckcgK43PIxy9jUIivfMPVSgDgQ7vgMhgBejUU4RwcPntRqSOOPh4bn3fxZfBrOJ7A==" saltValue="9yL325icYfnI68BxKXG01A==" spinCount="100000" sqref="D25:D34" name="Range1_2"/>
  </protectedRanges>
  <mergeCells count="10">
    <mergeCell ref="F6:J10"/>
    <mergeCell ref="F24:J28"/>
    <mergeCell ref="A35:C35"/>
    <mergeCell ref="A37:C37"/>
    <mergeCell ref="A2:D2"/>
    <mergeCell ref="A4:D4"/>
    <mergeCell ref="A18:C18"/>
    <mergeCell ref="A22:D22"/>
    <mergeCell ref="A20:D20"/>
    <mergeCell ref="F2:J4"/>
  </mergeCells>
  <printOptions horizontalCentered="1"/>
  <pageMargins left="0.19685039370078741" right="0.19685039370078741" top="0.19685039370078741" bottom="0" header="0.31496062992125984" footer="0.31496062992125984"/>
  <pageSetup paperSize="9" fitToHeight="2" orientation="portrait" horizontalDpi="4294967295" verticalDpi="4294967295" r:id="rId1"/>
  <rowBreaks count="1" manualBreakCount="1">
    <brk id="18" max="3" man="1"/>
  </rowBreaks>
  <extLst>
    <ext xmlns:x14="http://schemas.microsoft.com/office/spreadsheetml/2009/9/main" uri="{CCE6A557-97BC-4b89-ADB6-D9C93CAAB3DF}">
      <x14:dataValidations xmlns:xm="http://schemas.microsoft.com/office/excel/2006/main" count="2">
        <x14:dataValidation type="list" showInputMessage="1" showErrorMessage="1" xr:uid="{E67915D8-A62C-4E81-AC3D-42DBBF5B5EA4}">
          <x14:formula1>
            <xm:f>Instructions!$E$30:$E$32</xm:f>
          </x14:formula1>
          <xm:sqref>C7:C17</xm:sqref>
        </x14:dataValidation>
        <x14:dataValidation type="list" showInputMessage="1" showErrorMessage="1" xr:uid="{BB746912-9E64-43AD-9E0F-2F1674BBB87B}">
          <x14:formula1>
            <xm:f>Instructions!$G$30:$G$33</xm:f>
          </x14:formula1>
          <xm:sqref>C25:C34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Annex B</vt:lpstr>
      <vt:lpstr>SUMMARY</vt:lpstr>
      <vt:lpstr>WS I Management Systems</vt:lpstr>
      <vt:lpstr>WS II - FINANCIAL RESOURCES</vt:lpstr>
      <vt:lpstr>WS III  EXTERNAL RELATIONS</vt:lpstr>
      <vt:lpstr>WS IV-PROGRAMS SERVICE DELIVERY</vt:lpstr>
      <vt:lpstr>SUMMARY!Print_Area</vt:lpstr>
      <vt:lpstr>'WS I Management Systems'!Print_Area</vt:lpstr>
      <vt:lpstr>'WS II - FINANCIAL RESOURCES'!Print_Area</vt:lpstr>
      <vt:lpstr>'WS III  EXTERNAL RELATIONS'!Print_Area</vt:lpstr>
      <vt:lpstr>'WS IV-PROGRAMS SERVICE DELIVERY'!Print_Area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Dawood_HOPE'87</dc:creator>
  <cp:lastModifiedBy>Dawood Iftakhar</cp:lastModifiedBy>
  <dcterms:created xsi:type="dcterms:W3CDTF">2024-11-20T06:27:00Z</dcterms:created>
  <dcterms:modified xsi:type="dcterms:W3CDTF">2024-11-21T11:39:57Z</dcterms:modified>
</cp:coreProperties>
</file>